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odam\Desktop\"/>
    </mc:Choice>
  </mc:AlternateContent>
  <xr:revisionPtr revIDLastSave="0" documentId="13_ncr:1_{535F8C12-735D-414B-BDB6-56FC4A10E06F}" xr6:coauthVersionLast="47" xr6:coauthVersionMax="47" xr10:uidLastSave="{00000000-0000-0000-0000-000000000000}"/>
  <bookViews>
    <workbookView xWindow="-38520" yWindow="-120" windowWidth="38640" windowHeight="15720" xr2:uid="{B7DB1F03-7944-4623-9CF2-09785ACA3034}"/>
  </bookViews>
  <sheets>
    <sheet name="別紙１" sheetId="12" r:id="rId1"/>
    <sheet name="4月分" sheetId="2" r:id="rId2"/>
    <sheet name="5月分" sheetId="3" r:id="rId3"/>
    <sheet name="6月分" sheetId="5" r:id="rId4"/>
    <sheet name="7月分" sheetId="6" r:id="rId5"/>
    <sheet name="8月分" sheetId="7" r:id="rId6"/>
    <sheet name="9月分" sheetId="8" r:id="rId7"/>
    <sheet name="10月分" sheetId="9" r:id="rId8"/>
    <sheet name="11月分" sheetId="10" r:id="rId9"/>
    <sheet name="12月分" sheetId="11" r:id="rId10"/>
    <sheet name="Sheet1" sheetId="13" state="hidden" r:id="rId11"/>
  </sheets>
  <definedNames>
    <definedName name="_xlnm.Print_Area" localSheetId="0">別紙１!$A$1:$N$41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3" i="12" l="1"/>
  <c r="K26" i="12"/>
  <c r="E56" i="3"/>
  <c r="F56" i="3"/>
  <c r="H56" i="3" s="1"/>
  <c r="G56" i="3"/>
  <c r="I56" i="3"/>
  <c r="E57" i="3"/>
  <c r="F57" i="3"/>
  <c r="H57" i="3" s="1"/>
  <c r="G57" i="3"/>
  <c r="I57" i="3"/>
  <c r="E58" i="3"/>
  <c r="I58" i="3" s="1"/>
  <c r="F58" i="3"/>
  <c r="H58" i="3" s="1"/>
  <c r="G58" i="3"/>
  <c r="E59" i="3"/>
  <c r="F59" i="3"/>
  <c r="G59" i="3"/>
  <c r="H59" i="3"/>
  <c r="I59" i="3"/>
  <c r="E60" i="3"/>
  <c r="F60" i="3"/>
  <c r="G60" i="3"/>
  <c r="H60" i="3"/>
  <c r="I60" i="3"/>
  <c r="E61" i="3"/>
  <c r="F61" i="3"/>
  <c r="G61" i="3"/>
  <c r="H61" i="3"/>
  <c r="I61" i="3"/>
  <c r="E62" i="3"/>
  <c r="F62" i="3"/>
  <c r="G62" i="3"/>
  <c r="H62" i="3"/>
  <c r="I62" i="3"/>
  <c r="E63" i="3"/>
  <c r="I63" i="3" s="1"/>
  <c r="F63" i="3"/>
  <c r="H63" i="3" s="1"/>
  <c r="G63" i="3"/>
  <c r="E56" i="5"/>
  <c r="I56" i="5" s="1"/>
  <c r="F56" i="5"/>
  <c r="G56" i="5"/>
  <c r="H56" i="5"/>
  <c r="E57" i="5"/>
  <c r="I57" i="5" s="1"/>
  <c r="F57" i="5"/>
  <c r="H57" i="5" s="1"/>
  <c r="G57" i="5"/>
  <c r="E58" i="5"/>
  <c r="F58" i="5"/>
  <c r="G58" i="5"/>
  <c r="H58" i="5"/>
  <c r="I58" i="5"/>
  <c r="E59" i="5"/>
  <c r="F59" i="5"/>
  <c r="G59" i="5"/>
  <c r="H59" i="5"/>
  <c r="I59" i="5"/>
  <c r="E60" i="5"/>
  <c r="F60" i="5"/>
  <c r="H60" i="5" s="1"/>
  <c r="G60" i="5"/>
  <c r="I60" i="5"/>
  <c r="E61" i="5"/>
  <c r="F61" i="5"/>
  <c r="H61" i="5" s="1"/>
  <c r="G61" i="5"/>
  <c r="I61" i="5"/>
  <c r="E62" i="5"/>
  <c r="I62" i="5" s="1"/>
  <c r="F62" i="5"/>
  <c r="H62" i="5" s="1"/>
  <c r="G62" i="5"/>
  <c r="E63" i="5"/>
  <c r="F63" i="5"/>
  <c r="G63" i="5"/>
  <c r="H63" i="5"/>
  <c r="I63" i="5"/>
  <c r="E56" i="6"/>
  <c r="F56" i="6"/>
  <c r="G56" i="6"/>
  <c r="H56" i="6"/>
  <c r="I56" i="6"/>
  <c r="E57" i="6"/>
  <c r="F57" i="6"/>
  <c r="G57" i="6"/>
  <c r="H57" i="6"/>
  <c r="I57" i="6"/>
  <c r="E58" i="6"/>
  <c r="F58" i="6"/>
  <c r="G58" i="6"/>
  <c r="H58" i="6"/>
  <c r="I58" i="6"/>
  <c r="E59" i="6"/>
  <c r="I59" i="6" s="1"/>
  <c r="F59" i="6"/>
  <c r="H59" i="6" s="1"/>
  <c r="G59" i="6"/>
  <c r="E60" i="6"/>
  <c r="I60" i="6" s="1"/>
  <c r="F60" i="6"/>
  <c r="G60" i="6"/>
  <c r="H60" i="6"/>
  <c r="E61" i="6"/>
  <c r="I61" i="6" s="1"/>
  <c r="F61" i="6"/>
  <c r="H61" i="6" s="1"/>
  <c r="G61" i="6"/>
  <c r="E62" i="6"/>
  <c r="F62" i="6"/>
  <c r="G62" i="6"/>
  <c r="H62" i="6"/>
  <c r="I62" i="6"/>
  <c r="E63" i="6"/>
  <c r="F63" i="6"/>
  <c r="G63" i="6"/>
  <c r="H63" i="6"/>
  <c r="I63" i="6"/>
  <c r="E56" i="7"/>
  <c r="F56" i="7"/>
  <c r="H56" i="7" s="1"/>
  <c r="G56" i="7"/>
  <c r="I56" i="7"/>
  <c r="E57" i="7"/>
  <c r="F57" i="7"/>
  <c r="H57" i="7" s="1"/>
  <c r="G57" i="7"/>
  <c r="I57" i="7"/>
  <c r="E58" i="7"/>
  <c r="I58" i="7" s="1"/>
  <c r="F58" i="7"/>
  <c r="H58" i="7" s="1"/>
  <c r="G58" i="7"/>
  <c r="E59" i="7"/>
  <c r="F59" i="7"/>
  <c r="G59" i="7"/>
  <c r="H59" i="7"/>
  <c r="I59" i="7"/>
  <c r="E60" i="7"/>
  <c r="F60" i="7"/>
  <c r="G60" i="7"/>
  <c r="H60" i="7"/>
  <c r="I60" i="7"/>
  <c r="E61" i="7"/>
  <c r="F61" i="7"/>
  <c r="G61" i="7"/>
  <c r="H61" i="7"/>
  <c r="I61" i="7"/>
  <c r="E62" i="7"/>
  <c r="F62" i="7"/>
  <c r="G62" i="7"/>
  <c r="H62" i="7"/>
  <c r="I62" i="7"/>
  <c r="E63" i="7"/>
  <c r="I63" i="7" s="1"/>
  <c r="F63" i="7"/>
  <c r="H63" i="7" s="1"/>
  <c r="G63" i="7"/>
  <c r="E56" i="8"/>
  <c r="I56" i="8" s="1"/>
  <c r="F56" i="8"/>
  <c r="G56" i="8"/>
  <c r="H56" i="8"/>
  <c r="E57" i="8"/>
  <c r="I57" i="8" s="1"/>
  <c r="F57" i="8"/>
  <c r="H57" i="8" s="1"/>
  <c r="G57" i="8"/>
  <c r="E58" i="8"/>
  <c r="F58" i="8"/>
  <c r="G58" i="8"/>
  <c r="H58" i="8"/>
  <c r="I58" i="8"/>
  <c r="E59" i="8"/>
  <c r="F59" i="8"/>
  <c r="G59" i="8"/>
  <c r="H59" i="8"/>
  <c r="I59" i="8"/>
  <c r="E60" i="8"/>
  <c r="F60" i="8"/>
  <c r="H60" i="8" s="1"/>
  <c r="G60" i="8"/>
  <c r="I60" i="8"/>
  <c r="E61" i="8"/>
  <c r="F61" i="8"/>
  <c r="H61" i="8" s="1"/>
  <c r="G61" i="8"/>
  <c r="I61" i="8"/>
  <c r="E62" i="8"/>
  <c r="I62" i="8" s="1"/>
  <c r="F62" i="8"/>
  <c r="H62" i="8" s="1"/>
  <c r="G62" i="8"/>
  <c r="E63" i="8"/>
  <c r="F63" i="8"/>
  <c r="G63" i="8"/>
  <c r="H63" i="8"/>
  <c r="I63" i="8"/>
  <c r="E56" i="9"/>
  <c r="F56" i="9"/>
  <c r="G56" i="9"/>
  <c r="H56" i="9"/>
  <c r="I56" i="9"/>
  <c r="E57" i="9"/>
  <c r="F57" i="9"/>
  <c r="G57" i="9"/>
  <c r="H57" i="9"/>
  <c r="I57" i="9"/>
  <c r="E58" i="9"/>
  <c r="F58" i="9"/>
  <c r="G58" i="9"/>
  <c r="H58" i="9"/>
  <c r="I58" i="9"/>
  <c r="E59" i="9"/>
  <c r="I59" i="9" s="1"/>
  <c r="F59" i="9"/>
  <c r="H59" i="9" s="1"/>
  <c r="G59" i="9"/>
  <c r="E60" i="9"/>
  <c r="I60" i="9" s="1"/>
  <c r="F60" i="9"/>
  <c r="G60" i="9"/>
  <c r="H60" i="9"/>
  <c r="E61" i="9"/>
  <c r="I61" i="9" s="1"/>
  <c r="F61" i="9"/>
  <c r="H61" i="9" s="1"/>
  <c r="G61" i="9"/>
  <c r="E62" i="9"/>
  <c r="F62" i="9"/>
  <c r="G62" i="9"/>
  <c r="H62" i="9"/>
  <c r="I62" i="9"/>
  <c r="E63" i="9"/>
  <c r="F63" i="9"/>
  <c r="G63" i="9"/>
  <c r="H63" i="9"/>
  <c r="I63" i="9"/>
  <c r="E56" i="10"/>
  <c r="F56" i="10"/>
  <c r="H56" i="10" s="1"/>
  <c r="G56" i="10"/>
  <c r="I56" i="10"/>
  <c r="E57" i="10"/>
  <c r="F57" i="10"/>
  <c r="H57" i="10" s="1"/>
  <c r="G57" i="10"/>
  <c r="I57" i="10"/>
  <c r="E58" i="10"/>
  <c r="I58" i="10" s="1"/>
  <c r="F58" i="10"/>
  <c r="H58" i="10" s="1"/>
  <c r="G58" i="10"/>
  <c r="E59" i="10"/>
  <c r="F59" i="10"/>
  <c r="G59" i="10"/>
  <c r="H59" i="10"/>
  <c r="I59" i="10"/>
  <c r="E60" i="10"/>
  <c r="F60" i="10"/>
  <c r="G60" i="10"/>
  <c r="H60" i="10"/>
  <c r="I60" i="10"/>
  <c r="E61" i="10"/>
  <c r="F61" i="10"/>
  <c r="G61" i="10"/>
  <c r="H61" i="10"/>
  <c r="I61" i="10"/>
  <c r="E62" i="10"/>
  <c r="F62" i="10"/>
  <c r="G62" i="10"/>
  <c r="H62" i="10"/>
  <c r="I62" i="10"/>
  <c r="E63" i="10"/>
  <c r="I63" i="10" s="1"/>
  <c r="F63" i="10"/>
  <c r="H63" i="10" s="1"/>
  <c r="G63" i="10"/>
  <c r="E56" i="11"/>
  <c r="I56" i="11" s="1"/>
  <c r="F56" i="11"/>
  <c r="G56" i="11"/>
  <c r="H56" i="11"/>
  <c r="E57" i="11"/>
  <c r="I57" i="11" s="1"/>
  <c r="F57" i="11"/>
  <c r="H57" i="11" s="1"/>
  <c r="G57" i="11"/>
  <c r="E58" i="11"/>
  <c r="F58" i="11"/>
  <c r="G58" i="11"/>
  <c r="H58" i="11"/>
  <c r="I58" i="11"/>
  <c r="E59" i="11"/>
  <c r="F59" i="11"/>
  <c r="G59" i="11"/>
  <c r="H59" i="11"/>
  <c r="I59" i="11"/>
  <c r="E60" i="11"/>
  <c r="F60" i="11"/>
  <c r="H60" i="11" s="1"/>
  <c r="G60" i="11"/>
  <c r="I60" i="11"/>
  <c r="E61" i="11"/>
  <c r="F61" i="11"/>
  <c r="H61" i="11" s="1"/>
  <c r="G61" i="11"/>
  <c r="I61" i="11"/>
  <c r="E62" i="11"/>
  <c r="I62" i="11" s="1"/>
  <c r="F62" i="11"/>
  <c r="H62" i="11" s="1"/>
  <c r="G62" i="11"/>
  <c r="E63" i="11"/>
  <c r="F63" i="11"/>
  <c r="G63" i="11"/>
  <c r="H63" i="11"/>
  <c r="I63" i="11"/>
  <c r="E56" i="2"/>
  <c r="F56" i="2"/>
  <c r="G56" i="2"/>
  <c r="H56" i="2"/>
  <c r="I56" i="2"/>
  <c r="E57" i="2"/>
  <c r="F57" i="2"/>
  <c r="G57" i="2"/>
  <c r="H57" i="2"/>
  <c r="I57" i="2"/>
  <c r="E58" i="2"/>
  <c r="F58" i="2"/>
  <c r="G58" i="2"/>
  <c r="H58" i="2" s="1"/>
  <c r="E59" i="2"/>
  <c r="I59" i="2" s="1"/>
  <c r="F59" i="2"/>
  <c r="H59" i="2" s="1"/>
  <c r="G59" i="2"/>
  <c r="E60" i="2"/>
  <c r="I60" i="2" s="1"/>
  <c r="F60" i="2"/>
  <c r="G60" i="2"/>
  <c r="H60" i="2"/>
  <c r="E61" i="2"/>
  <c r="I61" i="2" s="1"/>
  <c r="F61" i="2"/>
  <c r="H61" i="2" s="1"/>
  <c r="G61" i="2"/>
  <c r="E62" i="2"/>
  <c r="F62" i="2"/>
  <c r="G62" i="2"/>
  <c r="H62" i="2"/>
  <c r="I62" i="2"/>
  <c r="E63" i="2"/>
  <c r="F63" i="2"/>
  <c r="G63" i="2"/>
  <c r="H63" i="2"/>
  <c r="I63" i="2"/>
  <c r="E8" i="3"/>
  <c r="I8" i="3" s="1"/>
  <c r="F8" i="3"/>
  <c r="G8" i="3"/>
  <c r="E9" i="3"/>
  <c r="F9" i="3"/>
  <c r="G9" i="3"/>
  <c r="H9" i="3"/>
  <c r="I9" i="3"/>
  <c r="E10" i="3"/>
  <c r="I10" i="3" s="1"/>
  <c r="F10" i="3"/>
  <c r="G10" i="3"/>
  <c r="E11" i="3"/>
  <c r="I11" i="3" s="1"/>
  <c r="F11" i="3"/>
  <c r="G11" i="3"/>
  <c r="H11" i="3"/>
  <c r="E12" i="3"/>
  <c r="I12" i="3" s="1"/>
  <c r="F12" i="3"/>
  <c r="G12" i="3"/>
  <c r="H12" i="3"/>
  <c r="E13" i="3"/>
  <c r="F13" i="3"/>
  <c r="G13" i="3"/>
  <c r="I13" i="3"/>
  <c r="E14" i="3"/>
  <c r="F14" i="3"/>
  <c r="G14" i="3"/>
  <c r="I14" i="3"/>
  <c r="E15" i="3"/>
  <c r="I15" i="3" s="1"/>
  <c r="F15" i="3"/>
  <c r="G15" i="3"/>
  <c r="E16" i="3"/>
  <c r="F16" i="3"/>
  <c r="G16" i="3"/>
  <c r="H16" i="3"/>
  <c r="I16" i="3"/>
  <c r="E17" i="3"/>
  <c r="I17" i="3" s="1"/>
  <c r="F17" i="3"/>
  <c r="G17" i="3"/>
  <c r="E18" i="3"/>
  <c r="F18" i="3"/>
  <c r="H18" i="3" s="1"/>
  <c r="G18" i="3"/>
  <c r="I18" i="3"/>
  <c r="E19" i="3"/>
  <c r="I19" i="3" s="1"/>
  <c r="F19" i="3"/>
  <c r="G19" i="3"/>
  <c r="E20" i="3"/>
  <c r="I20" i="3" s="1"/>
  <c r="F20" i="3"/>
  <c r="H20" i="3" s="1"/>
  <c r="G20" i="3"/>
  <c r="E21" i="3"/>
  <c r="F21" i="3"/>
  <c r="H21" i="3" s="1"/>
  <c r="G21" i="3"/>
  <c r="I21" i="3"/>
  <c r="E22" i="3"/>
  <c r="I22" i="3" s="1"/>
  <c r="F22" i="3"/>
  <c r="G22" i="3"/>
  <c r="E23" i="3"/>
  <c r="I23" i="3" s="1"/>
  <c r="F23" i="3"/>
  <c r="G23" i="3"/>
  <c r="H23" i="3"/>
  <c r="E24" i="3"/>
  <c r="I24" i="3" s="1"/>
  <c r="F24" i="3"/>
  <c r="H24" i="3" s="1"/>
  <c r="G24" i="3"/>
  <c r="E25" i="3"/>
  <c r="I25" i="3" s="1"/>
  <c r="F25" i="3"/>
  <c r="G25" i="3"/>
  <c r="H25" i="3"/>
  <c r="E26" i="3"/>
  <c r="F26" i="3"/>
  <c r="G26" i="3"/>
  <c r="H26" i="3"/>
  <c r="I26" i="3"/>
  <c r="E27" i="3"/>
  <c r="I27" i="3" s="1"/>
  <c r="F27" i="3"/>
  <c r="H27" i="3" s="1"/>
  <c r="G27" i="3"/>
  <c r="E28" i="3"/>
  <c r="I28" i="3" s="1"/>
  <c r="F28" i="3"/>
  <c r="G28" i="3"/>
  <c r="E29" i="3"/>
  <c r="I29" i="3" s="1"/>
  <c r="F29" i="3"/>
  <c r="G29" i="3"/>
  <c r="E30" i="3"/>
  <c r="I30" i="3" s="1"/>
  <c r="F30" i="3"/>
  <c r="G30" i="3"/>
  <c r="H30" i="3"/>
  <c r="E31" i="3"/>
  <c r="I31" i="3" s="1"/>
  <c r="F31" i="3"/>
  <c r="G31" i="3"/>
  <c r="E32" i="3"/>
  <c r="F32" i="3"/>
  <c r="G32" i="3"/>
  <c r="I32" i="3"/>
  <c r="E33" i="3"/>
  <c r="I33" i="3" s="1"/>
  <c r="F33" i="3"/>
  <c r="G33" i="3"/>
  <c r="E34" i="3"/>
  <c r="I34" i="3" s="1"/>
  <c r="F34" i="3"/>
  <c r="G34" i="3"/>
  <c r="E35" i="3"/>
  <c r="F35" i="3"/>
  <c r="G35" i="3"/>
  <c r="H35" i="3"/>
  <c r="I35" i="3"/>
  <c r="E36" i="3"/>
  <c r="I36" i="3" s="1"/>
  <c r="F36" i="3"/>
  <c r="G36" i="3"/>
  <c r="E37" i="3"/>
  <c r="I37" i="3" s="1"/>
  <c r="F37" i="3"/>
  <c r="H37" i="3" s="1"/>
  <c r="G37" i="3"/>
  <c r="E38" i="3"/>
  <c r="I38" i="3" s="1"/>
  <c r="F38" i="3"/>
  <c r="G38" i="3"/>
  <c r="H38" i="3"/>
  <c r="E39" i="3"/>
  <c r="I39" i="3" s="1"/>
  <c r="F39" i="3"/>
  <c r="H39" i="3" s="1"/>
  <c r="G39" i="3"/>
  <c r="E40" i="3"/>
  <c r="I40" i="3" s="1"/>
  <c r="F40" i="3"/>
  <c r="H40" i="3" s="1"/>
  <c r="G40" i="3"/>
  <c r="E41" i="3"/>
  <c r="I41" i="3" s="1"/>
  <c r="F41" i="3"/>
  <c r="G41" i="3"/>
  <c r="E42" i="3"/>
  <c r="I42" i="3" s="1"/>
  <c r="F42" i="3"/>
  <c r="G42" i="3"/>
  <c r="H42" i="3"/>
  <c r="E43" i="3"/>
  <c r="I43" i="3" s="1"/>
  <c r="F43" i="3"/>
  <c r="G43" i="3"/>
  <c r="E44" i="3"/>
  <c r="F44" i="3"/>
  <c r="G44" i="3"/>
  <c r="I44" i="3"/>
  <c r="E45" i="3"/>
  <c r="F45" i="3"/>
  <c r="G45" i="3"/>
  <c r="I45" i="3"/>
  <c r="E46" i="3"/>
  <c r="I46" i="3" s="1"/>
  <c r="F46" i="3"/>
  <c r="H46" i="3" s="1"/>
  <c r="G46" i="3"/>
  <c r="E47" i="3"/>
  <c r="F47" i="3"/>
  <c r="G47" i="3"/>
  <c r="H47" i="3"/>
  <c r="I47" i="3"/>
  <c r="E48" i="3"/>
  <c r="I48" i="3" s="1"/>
  <c r="F48" i="3"/>
  <c r="G48" i="3"/>
  <c r="H48" i="3"/>
  <c r="E49" i="3"/>
  <c r="I49" i="3" s="1"/>
  <c r="F49" i="3"/>
  <c r="H49" i="3" s="1"/>
  <c r="G49" i="3"/>
  <c r="E50" i="3"/>
  <c r="F50" i="3"/>
  <c r="G50" i="3"/>
  <c r="I50" i="3"/>
  <c r="E51" i="3"/>
  <c r="I51" i="3" s="1"/>
  <c r="F51" i="3"/>
  <c r="G51" i="3"/>
  <c r="E52" i="3"/>
  <c r="I52" i="3" s="1"/>
  <c r="F52" i="3"/>
  <c r="H52" i="3" s="1"/>
  <c r="G52" i="3"/>
  <c r="E53" i="3"/>
  <c r="I53" i="3" s="1"/>
  <c r="F53" i="3"/>
  <c r="G53" i="3"/>
  <c r="E54" i="3"/>
  <c r="F54" i="3"/>
  <c r="G54" i="3"/>
  <c r="H54" i="3"/>
  <c r="I54" i="3"/>
  <c r="E55" i="3"/>
  <c r="I55" i="3" s="1"/>
  <c r="F55" i="3"/>
  <c r="H55" i="3" s="1"/>
  <c r="G55" i="3"/>
  <c r="E8" i="5"/>
  <c r="I8" i="5" s="1"/>
  <c r="F8" i="5"/>
  <c r="G8" i="5"/>
  <c r="H8" i="5"/>
  <c r="E9" i="5"/>
  <c r="I9" i="5" s="1"/>
  <c r="F9" i="5"/>
  <c r="H9" i="5" s="1"/>
  <c r="G9" i="5"/>
  <c r="E10" i="5"/>
  <c r="I10" i="5" s="1"/>
  <c r="F10" i="5"/>
  <c r="G10" i="5"/>
  <c r="H10" i="5" s="1"/>
  <c r="E11" i="5"/>
  <c r="F11" i="5"/>
  <c r="G11" i="5"/>
  <c r="H11" i="5"/>
  <c r="I11" i="5"/>
  <c r="E12" i="5"/>
  <c r="I12" i="5" s="1"/>
  <c r="F12" i="5"/>
  <c r="G12" i="5"/>
  <c r="E13" i="5"/>
  <c r="I13" i="5" s="1"/>
  <c r="F13" i="5"/>
  <c r="G13" i="5"/>
  <c r="H13" i="5"/>
  <c r="E14" i="5"/>
  <c r="I14" i="5" s="1"/>
  <c r="F14" i="5"/>
  <c r="G14" i="5"/>
  <c r="H14" i="5" s="1"/>
  <c r="E15" i="5"/>
  <c r="F15" i="5"/>
  <c r="G15" i="5"/>
  <c r="I15" i="5"/>
  <c r="E16" i="5"/>
  <c r="F16" i="5"/>
  <c r="H16" i="5" s="1"/>
  <c r="G16" i="5"/>
  <c r="I16" i="5"/>
  <c r="E17" i="5"/>
  <c r="I17" i="5" s="1"/>
  <c r="F17" i="5"/>
  <c r="G17" i="5"/>
  <c r="E18" i="5"/>
  <c r="F18" i="5"/>
  <c r="G18" i="5"/>
  <c r="H18" i="5"/>
  <c r="I18" i="5"/>
  <c r="E19" i="5"/>
  <c r="I19" i="5" s="1"/>
  <c r="F19" i="5"/>
  <c r="H19" i="5" s="1"/>
  <c r="G19" i="5"/>
  <c r="E20" i="5"/>
  <c r="I20" i="5" s="1"/>
  <c r="F20" i="5"/>
  <c r="G20" i="5"/>
  <c r="H20" i="5"/>
  <c r="E21" i="5"/>
  <c r="I21" i="5" s="1"/>
  <c r="F21" i="5"/>
  <c r="G21" i="5"/>
  <c r="H21" i="5"/>
  <c r="E22" i="5"/>
  <c r="I22" i="5" s="1"/>
  <c r="F22" i="5"/>
  <c r="G22" i="5"/>
  <c r="H22" i="5" s="1"/>
  <c r="E23" i="5"/>
  <c r="I23" i="5" s="1"/>
  <c r="F23" i="5"/>
  <c r="G23" i="5"/>
  <c r="H23" i="5"/>
  <c r="E24" i="5"/>
  <c r="I24" i="5" s="1"/>
  <c r="F24" i="5"/>
  <c r="G24" i="5"/>
  <c r="E25" i="5"/>
  <c r="I25" i="5" s="1"/>
  <c r="F25" i="5"/>
  <c r="H25" i="5" s="1"/>
  <c r="G25" i="5"/>
  <c r="E26" i="5"/>
  <c r="F26" i="5"/>
  <c r="G26" i="5"/>
  <c r="H26" i="5"/>
  <c r="I26" i="5"/>
  <c r="E27" i="5"/>
  <c r="I27" i="5" s="1"/>
  <c r="F27" i="5"/>
  <c r="G27" i="5"/>
  <c r="E28" i="5"/>
  <c r="I28" i="5" s="1"/>
  <c r="F28" i="5"/>
  <c r="G28" i="5"/>
  <c r="E29" i="5"/>
  <c r="I29" i="5" s="1"/>
  <c r="F29" i="5"/>
  <c r="G29" i="5"/>
  <c r="E30" i="5"/>
  <c r="I30" i="5" s="1"/>
  <c r="F30" i="5"/>
  <c r="H30" i="5" s="1"/>
  <c r="G30" i="5"/>
  <c r="E31" i="5"/>
  <c r="I31" i="5" s="1"/>
  <c r="F31" i="5"/>
  <c r="H31" i="5" s="1"/>
  <c r="G31" i="5"/>
  <c r="E32" i="5"/>
  <c r="F32" i="5"/>
  <c r="G32" i="5"/>
  <c r="H32" i="5"/>
  <c r="I32" i="5"/>
  <c r="E33" i="5"/>
  <c r="I33" i="5" s="1"/>
  <c r="F33" i="5"/>
  <c r="H33" i="5" s="1"/>
  <c r="G33" i="5"/>
  <c r="E34" i="5"/>
  <c r="I34" i="5" s="1"/>
  <c r="F34" i="5"/>
  <c r="H34" i="5" s="1"/>
  <c r="G34" i="5"/>
  <c r="E35" i="5"/>
  <c r="F35" i="5"/>
  <c r="G35" i="5"/>
  <c r="H35" i="5"/>
  <c r="I35" i="5"/>
  <c r="E36" i="5"/>
  <c r="I36" i="5" s="1"/>
  <c r="F36" i="5"/>
  <c r="G36" i="5"/>
  <c r="E37" i="5"/>
  <c r="I37" i="5" s="1"/>
  <c r="F37" i="5"/>
  <c r="H37" i="5" s="1"/>
  <c r="G37" i="5"/>
  <c r="E38" i="5"/>
  <c r="I38" i="5" s="1"/>
  <c r="F38" i="5"/>
  <c r="H38" i="5" s="1"/>
  <c r="G38" i="5"/>
  <c r="E39" i="5"/>
  <c r="F39" i="5"/>
  <c r="G39" i="5"/>
  <c r="I39" i="5"/>
  <c r="E40" i="5"/>
  <c r="I40" i="5" s="1"/>
  <c r="F40" i="5"/>
  <c r="H40" i="5" s="1"/>
  <c r="G40" i="5"/>
  <c r="E41" i="5"/>
  <c r="I41" i="5" s="1"/>
  <c r="F41" i="5"/>
  <c r="H41" i="5" s="1"/>
  <c r="G41" i="5"/>
  <c r="E42" i="5"/>
  <c r="F42" i="5"/>
  <c r="G42" i="5"/>
  <c r="H42" i="5"/>
  <c r="I42" i="5"/>
  <c r="E43" i="5"/>
  <c r="I43" i="5" s="1"/>
  <c r="F43" i="5"/>
  <c r="G43" i="5"/>
  <c r="H43" i="5"/>
  <c r="E44" i="5"/>
  <c r="F44" i="5"/>
  <c r="H44" i="5" s="1"/>
  <c r="G44" i="5"/>
  <c r="I44" i="5"/>
  <c r="E45" i="5"/>
  <c r="I45" i="5" s="1"/>
  <c r="F45" i="5"/>
  <c r="G45" i="5"/>
  <c r="H45" i="5"/>
  <c r="E46" i="5"/>
  <c r="I46" i="5" s="1"/>
  <c r="F46" i="5"/>
  <c r="G46" i="5"/>
  <c r="H46" i="5" s="1"/>
  <c r="E47" i="5"/>
  <c r="I47" i="5" s="1"/>
  <c r="F47" i="5"/>
  <c r="H47" i="5" s="1"/>
  <c r="G47" i="5"/>
  <c r="E48" i="5"/>
  <c r="I48" i="5" s="1"/>
  <c r="F48" i="5"/>
  <c r="G48" i="5"/>
  <c r="E49" i="5"/>
  <c r="F49" i="5"/>
  <c r="G49" i="5"/>
  <c r="H49" i="5"/>
  <c r="I49" i="5"/>
  <c r="E50" i="5"/>
  <c r="I50" i="5" s="1"/>
  <c r="F50" i="5"/>
  <c r="G50" i="5"/>
  <c r="H50" i="5" s="1"/>
  <c r="E51" i="5"/>
  <c r="F51" i="5"/>
  <c r="G51" i="5"/>
  <c r="I51" i="5"/>
  <c r="E52" i="5"/>
  <c r="F52" i="5"/>
  <c r="G52" i="5"/>
  <c r="I52" i="5"/>
  <c r="E53" i="5"/>
  <c r="I53" i="5" s="1"/>
  <c r="F53" i="5"/>
  <c r="H53" i="5" s="1"/>
  <c r="G53" i="5"/>
  <c r="E54" i="5"/>
  <c r="F54" i="5"/>
  <c r="G54" i="5"/>
  <c r="H54" i="5"/>
  <c r="I54" i="5"/>
  <c r="E55" i="5"/>
  <c r="I55" i="5" s="1"/>
  <c r="F55" i="5"/>
  <c r="G55" i="5"/>
  <c r="E8" i="6"/>
  <c r="I8" i="6" s="1"/>
  <c r="F8" i="6"/>
  <c r="G8" i="6"/>
  <c r="H8" i="6"/>
  <c r="E9" i="6"/>
  <c r="I9" i="6" s="1"/>
  <c r="F9" i="6"/>
  <c r="H9" i="6" s="1"/>
  <c r="G9" i="6"/>
  <c r="E10" i="6"/>
  <c r="I10" i="6" s="1"/>
  <c r="F10" i="6"/>
  <c r="G10" i="6"/>
  <c r="E11" i="6"/>
  <c r="F11" i="6"/>
  <c r="G11" i="6"/>
  <c r="H11" i="6"/>
  <c r="I11" i="6"/>
  <c r="E12" i="6"/>
  <c r="I12" i="6" s="1"/>
  <c r="F12" i="6"/>
  <c r="H12" i="6" s="1"/>
  <c r="G12" i="6"/>
  <c r="E13" i="6"/>
  <c r="I13" i="6" s="1"/>
  <c r="F13" i="6"/>
  <c r="G13" i="6"/>
  <c r="E14" i="6"/>
  <c r="I14" i="6" s="1"/>
  <c r="F14" i="6"/>
  <c r="H14" i="6" s="1"/>
  <c r="G14" i="6"/>
  <c r="E15" i="6"/>
  <c r="F15" i="6"/>
  <c r="G15" i="6"/>
  <c r="H15" i="6"/>
  <c r="I15" i="6"/>
  <c r="E16" i="6"/>
  <c r="I16" i="6" s="1"/>
  <c r="F16" i="6"/>
  <c r="H16" i="6" s="1"/>
  <c r="G16" i="6"/>
  <c r="E17" i="6"/>
  <c r="I17" i="6" s="1"/>
  <c r="F17" i="6"/>
  <c r="G17" i="6"/>
  <c r="E18" i="6"/>
  <c r="I18" i="6" s="1"/>
  <c r="F18" i="6"/>
  <c r="G18" i="6"/>
  <c r="H18" i="6"/>
  <c r="E19" i="6"/>
  <c r="I19" i="6" s="1"/>
  <c r="F19" i="6"/>
  <c r="G19" i="6"/>
  <c r="E20" i="6"/>
  <c r="F20" i="6"/>
  <c r="G20" i="6"/>
  <c r="H20" i="6"/>
  <c r="I20" i="6"/>
  <c r="E21" i="6"/>
  <c r="I21" i="6" s="1"/>
  <c r="F21" i="6"/>
  <c r="G21" i="6"/>
  <c r="E22" i="6"/>
  <c r="I22" i="6" s="1"/>
  <c r="F22" i="6"/>
  <c r="H22" i="6" s="1"/>
  <c r="G22" i="6"/>
  <c r="E23" i="6"/>
  <c r="F23" i="6"/>
  <c r="G23" i="6"/>
  <c r="H23" i="6"/>
  <c r="I23" i="6"/>
  <c r="E24" i="6"/>
  <c r="I24" i="6" s="1"/>
  <c r="F24" i="6"/>
  <c r="G24" i="6"/>
  <c r="E25" i="6"/>
  <c r="I25" i="6" s="1"/>
  <c r="F25" i="6"/>
  <c r="H25" i="6" s="1"/>
  <c r="G25" i="6"/>
  <c r="E26" i="6"/>
  <c r="I26" i="6" s="1"/>
  <c r="F26" i="6"/>
  <c r="G26" i="6"/>
  <c r="H26" i="6"/>
  <c r="E27" i="6"/>
  <c r="I27" i="6" s="1"/>
  <c r="F27" i="6"/>
  <c r="H27" i="6" s="1"/>
  <c r="G27" i="6"/>
  <c r="E28" i="6"/>
  <c r="F28" i="6"/>
  <c r="G28" i="6"/>
  <c r="H28" i="6"/>
  <c r="I28" i="6"/>
  <c r="E29" i="6"/>
  <c r="I29" i="6" s="1"/>
  <c r="F29" i="6"/>
  <c r="G29" i="6"/>
  <c r="E30" i="6"/>
  <c r="I30" i="6" s="1"/>
  <c r="F30" i="6"/>
  <c r="H30" i="6" s="1"/>
  <c r="G30" i="6"/>
  <c r="E31" i="6"/>
  <c r="I31" i="6" s="1"/>
  <c r="F31" i="6"/>
  <c r="G31" i="6"/>
  <c r="E32" i="6"/>
  <c r="F32" i="6"/>
  <c r="G32" i="6"/>
  <c r="H32" i="6"/>
  <c r="I32" i="6"/>
  <c r="E33" i="6"/>
  <c r="I33" i="6" s="1"/>
  <c r="F33" i="6"/>
  <c r="G33" i="6"/>
  <c r="E34" i="6"/>
  <c r="F34" i="6"/>
  <c r="G34" i="6"/>
  <c r="I34" i="6"/>
  <c r="E35" i="6"/>
  <c r="F35" i="6"/>
  <c r="G35" i="6"/>
  <c r="I35" i="6"/>
  <c r="E36" i="6"/>
  <c r="I36" i="6" s="1"/>
  <c r="F36" i="6"/>
  <c r="G36" i="6"/>
  <c r="E37" i="6"/>
  <c r="I37" i="6" s="1"/>
  <c r="F37" i="6"/>
  <c r="G37" i="6"/>
  <c r="H37" i="6"/>
  <c r="E38" i="6"/>
  <c r="I38" i="6" s="1"/>
  <c r="F38" i="6"/>
  <c r="H38" i="6" s="1"/>
  <c r="G38" i="6"/>
  <c r="E39" i="6"/>
  <c r="F39" i="6"/>
  <c r="G39" i="6"/>
  <c r="H39" i="6"/>
  <c r="I39" i="6"/>
  <c r="E40" i="6"/>
  <c r="I40" i="6" s="1"/>
  <c r="F40" i="6"/>
  <c r="G40" i="6"/>
  <c r="H40" i="6"/>
  <c r="E41" i="6"/>
  <c r="I41" i="6" s="1"/>
  <c r="F41" i="6"/>
  <c r="H41" i="6" s="1"/>
  <c r="G41" i="6"/>
  <c r="E42" i="6"/>
  <c r="F42" i="6"/>
  <c r="G42" i="6"/>
  <c r="H42" i="6"/>
  <c r="I42" i="6"/>
  <c r="E43" i="6"/>
  <c r="I43" i="6" s="1"/>
  <c r="F43" i="6"/>
  <c r="G43" i="6"/>
  <c r="E44" i="6"/>
  <c r="F44" i="6"/>
  <c r="G44" i="6"/>
  <c r="H44" i="6" s="1"/>
  <c r="I44" i="6"/>
  <c r="E45" i="6"/>
  <c r="I45" i="6" s="1"/>
  <c r="F45" i="6"/>
  <c r="G45" i="6"/>
  <c r="H45" i="6"/>
  <c r="E46" i="6"/>
  <c r="F46" i="6"/>
  <c r="G46" i="6"/>
  <c r="I46" i="6"/>
  <c r="E47" i="6"/>
  <c r="F47" i="6"/>
  <c r="G47" i="6"/>
  <c r="H47" i="6"/>
  <c r="I47" i="6"/>
  <c r="E48" i="6"/>
  <c r="I48" i="6" s="1"/>
  <c r="F48" i="6"/>
  <c r="H48" i="6" s="1"/>
  <c r="G48" i="6"/>
  <c r="E49" i="6"/>
  <c r="F49" i="6"/>
  <c r="G49" i="6"/>
  <c r="H49" i="6"/>
  <c r="I49" i="6"/>
  <c r="E50" i="6"/>
  <c r="I50" i="6" s="1"/>
  <c r="F50" i="6"/>
  <c r="G50" i="6"/>
  <c r="H50" i="6"/>
  <c r="E51" i="6"/>
  <c r="I51" i="6" s="1"/>
  <c r="F51" i="6"/>
  <c r="H51" i="6" s="1"/>
  <c r="G51" i="6"/>
  <c r="E52" i="6"/>
  <c r="F52" i="6"/>
  <c r="G52" i="6"/>
  <c r="I52" i="6"/>
  <c r="E53" i="6"/>
  <c r="I53" i="6" s="1"/>
  <c r="F53" i="6"/>
  <c r="H53" i="6" s="1"/>
  <c r="G53" i="6"/>
  <c r="E54" i="6"/>
  <c r="I54" i="6" s="1"/>
  <c r="F54" i="6"/>
  <c r="H54" i="6" s="1"/>
  <c r="G54" i="6"/>
  <c r="E55" i="6"/>
  <c r="I55" i="6" s="1"/>
  <c r="F55" i="6"/>
  <c r="G55" i="6"/>
  <c r="E8" i="7"/>
  <c r="F8" i="7"/>
  <c r="G8" i="7"/>
  <c r="H8" i="7" s="1"/>
  <c r="I8" i="7"/>
  <c r="E9" i="7"/>
  <c r="I9" i="7" s="1"/>
  <c r="F9" i="7"/>
  <c r="H9" i="7" s="1"/>
  <c r="G9" i="7"/>
  <c r="E10" i="7"/>
  <c r="I10" i="7" s="1"/>
  <c r="F10" i="7"/>
  <c r="G10" i="7"/>
  <c r="H10" i="7"/>
  <c r="E11" i="7"/>
  <c r="I11" i="7" s="1"/>
  <c r="F11" i="7"/>
  <c r="H11" i="7" s="1"/>
  <c r="G11" i="7"/>
  <c r="E12" i="7"/>
  <c r="I12" i="7" s="1"/>
  <c r="F12" i="7"/>
  <c r="G12" i="7"/>
  <c r="E13" i="7"/>
  <c r="F13" i="7"/>
  <c r="G13" i="7"/>
  <c r="H13" i="7"/>
  <c r="I13" i="7"/>
  <c r="E14" i="7"/>
  <c r="I14" i="7" s="1"/>
  <c r="F14" i="7"/>
  <c r="G14" i="7"/>
  <c r="E15" i="7"/>
  <c r="I15" i="7" s="1"/>
  <c r="F15" i="7"/>
  <c r="H15" i="7" s="1"/>
  <c r="G15" i="7"/>
  <c r="E16" i="7"/>
  <c r="I16" i="7" s="1"/>
  <c r="F16" i="7"/>
  <c r="G16" i="7"/>
  <c r="H16" i="7"/>
  <c r="E17" i="7"/>
  <c r="I17" i="7" s="1"/>
  <c r="F17" i="7"/>
  <c r="H17" i="7" s="1"/>
  <c r="G17" i="7"/>
  <c r="E18" i="7"/>
  <c r="I18" i="7" s="1"/>
  <c r="F18" i="7"/>
  <c r="H18" i="7" s="1"/>
  <c r="G18" i="7"/>
  <c r="E19" i="7"/>
  <c r="I19" i="7" s="1"/>
  <c r="F19" i="7"/>
  <c r="G19" i="7"/>
  <c r="E20" i="7"/>
  <c r="F20" i="7"/>
  <c r="G20" i="7"/>
  <c r="H20" i="7"/>
  <c r="I20" i="7"/>
  <c r="E21" i="7"/>
  <c r="I21" i="7" s="1"/>
  <c r="F21" i="7"/>
  <c r="G21" i="7"/>
  <c r="E22" i="7"/>
  <c r="I22" i="7" s="1"/>
  <c r="F22" i="7"/>
  <c r="G22" i="7"/>
  <c r="H22" i="7"/>
  <c r="E23" i="7"/>
  <c r="I23" i="7" s="1"/>
  <c r="F23" i="7"/>
  <c r="G23" i="7"/>
  <c r="H23" i="7"/>
  <c r="E24" i="7"/>
  <c r="I24" i="7" s="1"/>
  <c r="F24" i="7"/>
  <c r="G24" i="7"/>
  <c r="E25" i="7"/>
  <c r="I25" i="7" s="1"/>
  <c r="F25" i="7"/>
  <c r="G25" i="7"/>
  <c r="H25" i="7"/>
  <c r="E26" i="7"/>
  <c r="I26" i="7" s="1"/>
  <c r="F26" i="7"/>
  <c r="G26" i="7"/>
  <c r="E27" i="7"/>
  <c r="I27" i="7" s="1"/>
  <c r="F27" i="7"/>
  <c r="H27" i="7" s="1"/>
  <c r="G27" i="7"/>
  <c r="E28" i="7"/>
  <c r="F28" i="7"/>
  <c r="G28" i="7"/>
  <c r="H28" i="7"/>
  <c r="I28" i="7"/>
  <c r="E29" i="7"/>
  <c r="F29" i="7"/>
  <c r="G29" i="7"/>
  <c r="I29" i="7"/>
  <c r="E30" i="7"/>
  <c r="I30" i="7" s="1"/>
  <c r="F30" i="7"/>
  <c r="G30" i="7"/>
  <c r="E31" i="7"/>
  <c r="I31" i="7" s="1"/>
  <c r="F31" i="7"/>
  <c r="G31" i="7"/>
  <c r="E32" i="7"/>
  <c r="F32" i="7"/>
  <c r="G32" i="7"/>
  <c r="H32" i="7"/>
  <c r="I32" i="7"/>
  <c r="E33" i="7"/>
  <c r="I33" i="7" s="1"/>
  <c r="F33" i="7"/>
  <c r="H33" i="7" s="1"/>
  <c r="G33" i="7"/>
  <c r="E34" i="7"/>
  <c r="F34" i="7"/>
  <c r="G34" i="7"/>
  <c r="H34" i="7"/>
  <c r="I34" i="7"/>
  <c r="E35" i="7"/>
  <c r="F35" i="7"/>
  <c r="G35" i="7"/>
  <c r="I35" i="7"/>
  <c r="E36" i="7"/>
  <c r="I36" i="7" s="1"/>
  <c r="F36" i="7"/>
  <c r="H36" i="7" s="1"/>
  <c r="G36" i="7"/>
  <c r="E37" i="7"/>
  <c r="F37" i="7"/>
  <c r="H37" i="7" s="1"/>
  <c r="G37" i="7"/>
  <c r="I37" i="7"/>
  <c r="E38" i="7"/>
  <c r="I38" i="7" s="1"/>
  <c r="F38" i="7"/>
  <c r="G38" i="7"/>
  <c r="E39" i="7"/>
  <c r="I39" i="7" s="1"/>
  <c r="F39" i="7"/>
  <c r="H39" i="7" s="1"/>
  <c r="G39" i="7"/>
  <c r="E40" i="7"/>
  <c r="I40" i="7" s="1"/>
  <c r="F40" i="7"/>
  <c r="G40" i="7"/>
  <c r="E41" i="7"/>
  <c r="F41" i="7"/>
  <c r="H41" i="7" s="1"/>
  <c r="G41" i="7"/>
  <c r="I41" i="7"/>
  <c r="E42" i="7"/>
  <c r="I42" i="7" s="1"/>
  <c r="F42" i="7"/>
  <c r="H42" i="7" s="1"/>
  <c r="G42" i="7"/>
  <c r="E43" i="7"/>
  <c r="I43" i="7" s="1"/>
  <c r="F43" i="7"/>
  <c r="G43" i="7"/>
  <c r="E44" i="7"/>
  <c r="I44" i="7" s="1"/>
  <c r="F44" i="7"/>
  <c r="H44" i="7" s="1"/>
  <c r="G44" i="7"/>
  <c r="E45" i="7"/>
  <c r="I45" i="7" s="1"/>
  <c r="F45" i="7"/>
  <c r="G45" i="7"/>
  <c r="H45" i="7"/>
  <c r="E46" i="7"/>
  <c r="I46" i="7" s="1"/>
  <c r="F46" i="7"/>
  <c r="G46" i="7"/>
  <c r="H46" i="7"/>
  <c r="E47" i="7"/>
  <c r="I47" i="7" s="1"/>
  <c r="F47" i="7"/>
  <c r="G47" i="7"/>
  <c r="H47" i="7"/>
  <c r="E48" i="7"/>
  <c r="I48" i="7" s="1"/>
  <c r="F48" i="7"/>
  <c r="G48" i="7"/>
  <c r="E49" i="7"/>
  <c r="I49" i="7" s="1"/>
  <c r="F49" i="7"/>
  <c r="G49" i="7"/>
  <c r="E50" i="7"/>
  <c r="I50" i="7" s="1"/>
  <c r="F50" i="7"/>
  <c r="G50" i="7"/>
  <c r="E51" i="7"/>
  <c r="F51" i="7"/>
  <c r="G51" i="7"/>
  <c r="H51" i="7"/>
  <c r="I51" i="7"/>
  <c r="E52" i="7"/>
  <c r="I52" i="7" s="1"/>
  <c r="F52" i="7"/>
  <c r="G52" i="7"/>
  <c r="H52" i="7"/>
  <c r="E53" i="7"/>
  <c r="I53" i="7" s="1"/>
  <c r="F53" i="7"/>
  <c r="G53" i="7"/>
  <c r="E54" i="7"/>
  <c r="I54" i="7" s="1"/>
  <c r="F54" i="7"/>
  <c r="G54" i="7"/>
  <c r="E55" i="7"/>
  <c r="I55" i="7" s="1"/>
  <c r="F55" i="7"/>
  <c r="H55" i="7" s="1"/>
  <c r="G55" i="7"/>
  <c r="E8" i="8"/>
  <c r="G8" i="8" s="1"/>
  <c r="F8" i="8"/>
  <c r="E9" i="8"/>
  <c r="I9" i="8" s="1"/>
  <c r="F9" i="8"/>
  <c r="G9" i="8"/>
  <c r="E10" i="8"/>
  <c r="I10" i="8" s="1"/>
  <c r="F10" i="8"/>
  <c r="H10" i="8" s="1"/>
  <c r="G10" i="8"/>
  <c r="E11" i="8"/>
  <c r="I11" i="8" s="1"/>
  <c r="F11" i="8"/>
  <c r="G11" i="8"/>
  <c r="H11" i="8"/>
  <c r="E12" i="8"/>
  <c r="I12" i="8" s="1"/>
  <c r="F12" i="8"/>
  <c r="G12" i="8"/>
  <c r="E13" i="8"/>
  <c r="F13" i="8"/>
  <c r="G13" i="8"/>
  <c r="H13" i="8" s="1"/>
  <c r="I13" i="8"/>
  <c r="E14" i="8"/>
  <c r="I14" i="8" s="1"/>
  <c r="F14" i="8"/>
  <c r="G14" i="8"/>
  <c r="E15" i="8"/>
  <c r="F15" i="8"/>
  <c r="G15" i="8"/>
  <c r="H15" i="8"/>
  <c r="I15" i="8"/>
  <c r="E16" i="8"/>
  <c r="I16" i="8" s="1"/>
  <c r="F16" i="8"/>
  <c r="G16" i="8"/>
  <c r="H16" i="8"/>
  <c r="E17" i="8"/>
  <c r="I17" i="8" s="1"/>
  <c r="F17" i="8"/>
  <c r="H17" i="8" s="1"/>
  <c r="G17" i="8"/>
  <c r="E18" i="8"/>
  <c r="I18" i="8" s="1"/>
  <c r="F18" i="8"/>
  <c r="H18" i="8" s="1"/>
  <c r="G18" i="8"/>
  <c r="E19" i="8"/>
  <c r="I19" i="8" s="1"/>
  <c r="F19" i="8"/>
  <c r="G19" i="8"/>
  <c r="E20" i="8"/>
  <c r="I20" i="8" s="1"/>
  <c r="F20" i="8"/>
  <c r="G20" i="8"/>
  <c r="H20" i="8"/>
  <c r="E21" i="8"/>
  <c r="I21" i="8" s="1"/>
  <c r="F21" i="8"/>
  <c r="G21" i="8"/>
  <c r="E22" i="8"/>
  <c r="F22" i="8"/>
  <c r="G22" i="8"/>
  <c r="H22" i="8"/>
  <c r="I22" i="8"/>
  <c r="E23" i="8"/>
  <c r="I23" i="8" s="1"/>
  <c r="F23" i="8"/>
  <c r="G23" i="8"/>
  <c r="E24" i="8"/>
  <c r="F24" i="8"/>
  <c r="G24" i="8"/>
  <c r="I24" i="8"/>
  <c r="E25" i="8"/>
  <c r="F25" i="8"/>
  <c r="G25" i="8"/>
  <c r="H25" i="8"/>
  <c r="I25" i="8"/>
  <c r="E26" i="8"/>
  <c r="I26" i="8" s="1"/>
  <c r="F26" i="8"/>
  <c r="G26" i="8"/>
  <c r="E27" i="8"/>
  <c r="F27" i="8"/>
  <c r="G27" i="8"/>
  <c r="H27" i="8" s="1"/>
  <c r="I27" i="8"/>
  <c r="E28" i="8"/>
  <c r="I28" i="8" s="1"/>
  <c r="F28" i="8"/>
  <c r="G28" i="8"/>
  <c r="H28" i="8"/>
  <c r="E29" i="8"/>
  <c r="I29" i="8" s="1"/>
  <c r="F29" i="8"/>
  <c r="G29" i="8"/>
  <c r="H29" i="8"/>
  <c r="E30" i="8"/>
  <c r="I30" i="8" s="1"/>
  <c r="F30" i="8"/>
  <c r="G30" i="8"/>
  <c r="E31" i="8"/>
  <c r="I31" i="8" s="1"/>
  <c r="F31" i="8"/>
  <c r="G31" i="8"/>
  <c r="E32" i="8"/>
  <c r="F32" i="8"/>
  <c r="G32" i="8"/>
  <c r="I32" i="8"/>
  <c r="E33" i="8"/>
  <c r="I33" i="8" s="1"/>
  <c r="F33" i="8"/>
  <c r="G33" i="8"/>
  <c r="E34" i="8"/>
  <c r="F34" i="8"/>
  <c r="G34" i="8"/>
  <c r="H34" i="8"/>
  <c r="I34" i="8"/>
  <c r="E35" i="8"/>
  <c r="I35" i="8" s="1"/>
  <c r="F35" i="8"/>
  <c r="G35" i="8"/>
  <c r="H35" i="8"/>
  <c r="E36" i="8"/>
  <c r="I36" i="8" s="1"/>
  <c r="F36" i="8"/>
  <c r="G36" i="8"/>
  <c r="E37" i="8"/>
  <c r="I37" i="8" s="1"/>
  <c r="F37" i="8"/>
  <c r="G37" i="8"/>
  <c r="E38" i="8"/>
  <c r="I38" i="8" s="1"/>
  <c r="F38" i="8"/>
  <c r="G38" i="8"/>
  <c r="E39" i="8"/>
  <c r="I39" i="8" s="1"/>
  <c r="F39" i="8"/>
  <c r="G39" i="8"/>
  <c r="H39" i="8"/>
  <c r="E40" i="8"/>
  <c r="I40" i="8" s="1"/>
  <c r="F40" i="8"/>
  <c r="G40" i="8"/>
  <c r="E41" i="8"/>
  <c r="F41" i="8"/>
  <c r="G41" i="8"/>
  <c r="H41" i="8"/>
  <c r="I41" i="8"/>
  <c r="E42" i="8"/>
  <c r="I42" i="8" s="1"/>
  <c r="F42" i="8"/>
  <c r="H42" i="8" s="1"/>
  <c r="G42" i="8"/>
  <c r="E43" i="8"/>
  <c r="I43" i="8" s="1"/>
  <c r="F43" i="8"/>
  <c r="G43" i="8"/>
  <c r="H43" i="8" s="1"/>
  <c r="E44" i="8"/>
  <c r="F44" i="8"/>
  <c r="G44" i="8"/>
  <c r="H44" i="8"/>
  <c r="I44" i="8"/>
  <c r="E45" i="8"/>
  <c r="I45" i="8" s="1"/>
  <c r="F45" i="8"/>
  <c r="G45" i="8"/>
  <c r="E46" i="8"/>
  <c r="F46" i="8"/>
  <c r="G46" i="8"/>
  <c r="H46" i="8"/>
  <c r="I46" i="8"/>
  <c r="E47" i="8"/>
  <c r="F47" i="8"/>
  <c r="G47" i="8"/>
  <c r="H47" i="8"/>
  <c r="I47" i="8"/>
  <c r="E48" i="8"/>
  <c r="I48" i="8" s="1"/>
  <c r="F48" i="8"/>
  <c r="H48" i="8" s="1"/>
  <c r="G48" i="8"/>
  <c r="E49" i="8"/>
  <c r="F49" i="8"/>
  <c r="G49" i="8"/>
  <c r="I49" i="8"/>
  <c r="E50" i="8"/>
  <c r="I50" i="8" s="1"/>
  <c r="F50" i="8"/>
  <c r="G50" i="8"/>
  <c r="E51" i="8"/>
  <c r="I51" i="8" s="1"/>
  <c r="F51" i="8"/>
  <c r="G51" i="8"/>
  <c r="H51" i="8"/>
  <c r="E52" i="8"/>
  <c r="I52" i="8" s="1"/>
  <c r="F52" i="8"/>
  <c r="G52" i="8"/>
  <c r="H52" i="8"/>
  <c r="E53" i="8"/>
  <c r="F53" i="8"/>
  <c r="G53" i="8"/>
  <c r="H53" i="8"/>
  <c r="I53" i="8"/>
  <c r="E54" i="8"/>
  <c r="I54" i="8" s="1"/>
  <c r="F54" i="8"/>
  <c r="H54" i="8" s="1"/>
  <c r="G54" i="8"/>
  <c r="E55" i="8"/>
  <c r="I55" i="8" s="1"/>
  <c r="F55" i="8"/>
  <c r="G55" i="8"/>
  <c r="H55" i="8" s="1"/>
  <c r="E8" i="9"/>
  <c r="F8" i="9"/>
  <c r="G8" i="9"/>
  <c r="H8" i="9"/>
  <c r="I8" i="9"/>
  <c r="E9" i="9"/>
  <c r="I9" i="9" s="1"/>
  <c r="F9" i="9"/>
  <c r="G9" i="9"/>
  <c r="E10" i="9"/>
  <c r="I10" i="9" s="1"/>
  <c r="F10" i="9"/>
  <c r="G10" i="9"/>
  <c r="H10" i="9" s="1"/>
  <c r="E11" i="9"/>
  <c r="I11" i="9" s="1"/>
  <c r="F11" i="9"/>
  <c r="G11" i="9"/>
  <c r="H11" i="9" s="1"/>
  <c r="E12" i="9"/>
  <c r="I12" i="9" s="1"/>
  <c r="F12" i="9"/>
  <c r="H12" i="9" s="1"/>
  <c r="G12" i="9"/>
  <c r="E13" i="9"/>
  <c r="I13" i="9" s="1"/>
  <c r="F13" i="9"/>
  <c r="G13" i="9"/>
  <c r="E14" i="9"/>
  <c r="I14" i="9" s="1"/>
  <c r="F14" i="9"/>
  <c r="G14" i="9"/>
  <c r="H14" i="9" s="1"/>
  <c r="E15" i="9"/>
  <c r="F15" i="9"/>
  <c r="G15" i="9"/>
  <c r="I15" i="9"/>
  <c r="E16" i="9"/>
  <c r="I16" i="9" s="1"/>
  <c r="F16" i="9"/>
  <c r="G16" i="9"/>
  <c r="E17" i="9"/>
  <c r="F17" i="9"/>
  <c r="G17" i="9"/>
  <c r="H17" i="9"/>
  <c r="I17" i="9"/>
  <c r="E18" i="9"/>
  <c r="I18" i="9" s="1"/>
  <c r="F18" i="9"/>
  <c r="G18" i="9"/>
  <c r="H18" i="9"/>
  <c r="E19" i="9"/>
  <c r="I19" i="9" s="1"/>
  <c r="F19" i="9"/>
  <c r="H19" i="9" s="1"/>
  <c r="G19" i="9"/>
  <c r="E20" i="9"/>
  <c r="I20" i="9" s="1"/>
  <c r="F20" i="9"/>
  <c r="G20" i="9"/>
  <c r="E21" i="9"/>
  <c r="I21" i="9" s="1"/>
  <c r="F21" i="9"/>
  <c r="H21" i="9" s="1"/>
  <c r="G21" i="9"/>
  <c r="E22" i="9"/>
  <c r="I22" i="9" s="1"/>
  <c r="F22" i="9"/>
  <c r="H22" i="9" s="1"/>
  <c r="G22" i="9"/>
  <c r="E23" i="9"/>
  <c r="I23" i="9" s="1"/>
  <c r="F23" i="9"/>
  <c r="G23" i="9"/>
  <c r="E24" i="9"/>
  <c r="I24" i="9" s="1"/>
  <c r="F24" i="9"/>
  <c r="G24" i="9"/>
  <c r="H24" i="9"/>
  <c r="E25" i="9"/>
  <c r="I25" i="9" s="1"/>
  <c r="F25" i="9"/>
  <c r="G25" i="9"/>
  <c r="E26" i="9"/>
  <c r="I26" i="9" s="1"/>
  <c r="F26" i="9"/>
  <c r="G26" i="9"/>
  <c r="H26" i="9" s="1"/>
  <c r="E27" i="9"/>
  <c r="F27" i="9"/>
  <c r="G27" i="9"/>
  <c r="H27" i="9"/>
  <c r="I27" i="9"/>
  <c r="E28" i="9"/>
  <c r="I28" i="9" s="1"/>
  <c r="F28" i="9"/>
  <c r="G28" i="9"/>
  <c r="E29" i="9"/>
  <c r="F29" i="9"/>
  <c r="G29" i="9"/>
  <c r="H29" i="9"/>
  <c r="I29" i="9"/>
  <c r="E30" i="9"/>
  <c r="I30" i="9" s="1"/>
  <c r="F30" i="9"/>
  <c r="G30" i="9"/>
  <c r="H30" i="9"/>
  <c r="E31" i="9"/>
  <c r="I31" i="9" s="1"/>
  <c r="F31" i="9"/>
  <c r="H31" i="9" s="1"/>
  <c r="G31" i="9"/>
  <c r="E32" i="9"/>
  <c r="F32" i="9"/>
  <c r="G32" i="9"/>
  <c r="H32" i="9" s="1"/>
  <c r="I32" i="9"/>
  <c r="E33" i="9"/>
  <c r="I33" i="9" s="1"/>
  <c r="F33" i="9"/>
  <c r="G33" i="9"/>
  <c r="E34" i="9"/>
  <c r="I34" i="9" s="1"/>
  <c r="F34" i="9"/>
  <c r="G34" i="9"/>
  <c r="E35" i="9"/>
  <c r="I35" i="9" s="1"/>
  <c r="F35" i="9"/>
  <c r="H35" i="9" s="1"/>
  <c r="G35" i="9"/>
  <c r="E36" i="9"/>
  <c r="F36" i="9"/>
  <c r="G36" i="9"/>
  <c r="H36" i="9"/>
  <c r="I36" i="9"/>
  <c r="E37" i="9"/>
  <c r="I37" i="9" s="1"/>
  <c r="F37" i="9"/>
  <c r="H37" i="9" s="1"/>
  <c r="G37" i="9"/>
  <c r="E38" i="9"/>
  <c r="I38" i="9" s="1"/>
  <c r="F38" i="9"/>
  <c r="H38" i="9" s="1"/>
  <c r="G38" i="9"/>
  <c r="E39" i="9"/>
  <c r="F39" i="9"/>
  <c r="G39" i="9"/>
  <c r="H39" i="9"/>
  <c r="I39" i="9"/>
  <c r="E40" i="9"/>
  <c r="I40" i="9" s="1"/>
  <c r="F40" i="9"/>
  <c r="G40" i="9"/>
  <c r="E41" i="9"/>
  <c r="F41" i="9"/>
  <c r="H41" i="9" s="1"/>
  <c r="G41" i="9"/>
  <c r="I41" i="9"/>
  <c r="E42" i="9"/>
  <c r="I42" i="9" s="1"/>
  <c r="F42" i="9"/>
  <c r="G42" i="9"/>
  <c r="E43" i="9"/>
  <c r="I43" i="9" s="1"/>
  <c r="F43" i="9"/>
  <c r="H43" i="9" s="1"/>
  <c r="G43" i="9"/>
  <c r="E44" i="9"/>
  <c r="F44" i="9"/>
  <c r="G44" i="9"/>
  <c r="H44" i="9"/>
  <c r="I44" i="9"/>
  <c r="E45" i="9"/>
  <c r="I45" i="9" s="1"/>
  <c r="F45" i="9"/>
  <c r="H45" i="9" s="1"/>
  <c r="G45" i="9"/>
  <c r="E46" i="9"/>
  <c r="I46" i="9" s="1"/>
  <c r="F46" i="9"/>
  <c r="G46" i="9"/>
  <c r="E47" i="9"/>
  <c r="I47" i="9" s="1"/>
  <c r="F47" i="9"/>
  <c r="G47" i="9"/>
  <c r="H47" i="9"/>
  <c r="E48" i="9"/>
  <c r="I48" i="9" s="1"/>
  <c r="F48" i="9"/>
  <c r="G48" i="9"/>
  <c r="H48" i="9" s="1"/>
  <c r="E49" i="9"/>
  <c r="I49" i="9" s="1"/>
  <c r="F49" i="9"/>
  <c r="G49" i="9"/>
  <c r="H49" i="9"/>
  <c r="E50" i="9"/>
  <c r="I50" i="9" s="1"/>
  <c r="F50" i="9"/>
  <c r="G50" i="9"/>
  <c r="E51" i="9"/>
  <c r="F51" i="9"/>
  <c r="H51" i="9" s="1"/>
  <c r="G51" i="9"/>
  <c r="I51" i="9"/>
  <c r="E52" i="9"/>
  <c r="I52" i="9" s="1"/>
  <c r="F52" i="9"/>
  <c r="G52" i="9"/>
  <c r="E53" i="9"/>
  <c r="F53" i="9"/>
  <c r="G53" i="9"/>
  <c r="H53" i="9"/>
  <c r="I53" i="9"/>
  <c r="E54" i="9"/>
  <c r="I54" i="9" s="1"/>
  <c r="F54" i="9"/>
  <c r="H54" i="9" s="1"/>
  <c r="G54" i="9"/>
  <c r="E55" i="9"/>
  <c r="I55" i="9" s="1"/>
  <c r="F55" i="9"/>
  <c r="H55" i="9" s="1"/>
  <c r="G55" i="9"/>
  <c r="E8" i="10"/>
  <c r="I8" i="10" s="1"/>
  <c r="F8" i="10"/>
  <c r="H8" i="10" s="1"/>
  <c r="G8" i="10"/>
  <c r="E9" i="10"/>
  <c r="I9" i="10" s="1"/>
  <c r="F9" i="10"/>
  <c r="G9" i="10"/>
  <c r="E10" i="10"/>
  <c r="I10" i="10" s="1"/>
  <c r="F10" i="10"/>
  <c r="H10" i="10" s="1"/>
  <c r="G10" i="10"/>
  <c r="E11" i="10"/>
  <c r="I11" i="10" s="1"/>
  <c r="F11" i="10"/>
  <c r="G11" i="10"/>
  <c r="E12" i="10"/>
  <c r="F12" i="10"/>
  <c r="G12" i="10"/>
  <c r="H12" i="10"/>
  <c r="I12" i="10"/>
  <c r="E13" i="10"/>
  <c r="I13" i="10" s="1"/>
  <c r="F13" i="10"/>
  <c r="G13" i="10"/>
  <c r="H13" i="10"/>
  <c r="E14" i="10"/>
  <c r="I14" i="10" s="1"/>
  <c r="F14" i="10"/>
  <c r="H14" i="10" s="1"/>
  <c r="G14" i="10"/>
  <c r="E15" i="10"/>
  <c r="F15" i="10"/>
  <c r="G15" i="10"/>
  <c r="H15" i="10" s="1"/>
  <c r="I15" i="10"/>
  <c r="E16" i="10"/>
  <c r="I16" i="10" s="1"/>
  <c r="F16" i="10"/>
  <c r="G16" i="10"/>
  <c r="E17" i="10"/>
  <c r="I17" i="10" s="1"/>
  <c r="F17" i="10"/>
  <c r="H17" i="10" s="1"/>
  <c r="G17" i="10"/>
  <c r="E18" i="10"/>
  <c r="I18" i="10" s="1"/>
  <c r="F18" i="10"/>
  <c r="G18" i="10"/>
  <c r="H18" i="10"/>
  <c r="E19" i="10"/>
  <c r="I19" i="10" s="1"/>
  <c r="F19" i="10"/>
  <c r="H19" i="10" s="1"/>
  <c r="G19" i="10"/>
  <c r="E20" i="10"/>
  <c r="F20" i="10"/>
  <c r="G20" i="10"/>
  <c r="I20" i="10"/>
  <c r="E21" i="10"/>
  <c r="I21" i="10" s="1"/>
  <c r="F21" i="10"/>
  <c r="G21" i="10"/>
  <c r="E22" i="10"/>
  <c r="I22" i="10" s="1"/>
  <c r="F22" i="10"/>
  <c r="H22" i="10" s="1"/>
  <c r="G22" i="10"/>
  <c r="E23" i="10"/>
  <c r="I23" i="10" s="1"/>
  <c r="F23" i="10"/>
  <c r="G23" i="10"/>
  <c r="E24" i="10"/>
  <c r="F24" i="10"/>
  <c r="G24" i="10"/>
  <c r="H24" i="10"/>
  <c r="I24" i="10"/>
  <c r="E25" i="10"/>
  <c r="I25" i="10" s="1"/>
  <c r="F25" i="10"/>
  <c r="H25" i="10" s="1"/>
  <c r="G25" i="10"/>
  <c r="E26" i="10"/>
  <c r="I26" i="10" s="1"/>
  <c r="F26" i="10"/>
  <c r="H26" i="10" s="1"/>
  <c r="G26" i="10"/>
  <c r="E27" i="10"/>
  <c r="F27" i="10"/>
  <c r="H27" i="10" s="1"/>
  <c r="G27" i="10"/>
  <c r="I27" i="10"/>
  <c r="E28" i="10"/>
  <c r="I28" i="10" s="1"/>
  <c r="F28" i="10"/>
  <c r="G28" i="10"/>
  <c r="E29" i="10"/>
  <c r="I29" i="10" s="1"/>
  <c r="F29" i="10"/>
  <c r="G29" i="10"/>
  <c r="E30" i="10"/>
  <c r="I30" i="10" s="1"/>
  <c r="F30" i="10"/>
  <c r="H30" i="10" s="1"/>
  <c r="G30" i="10"/>
  <c r="E31" i="10"/>
  <c r="F31" i="10"/>
  <c r="G31" i="10"/>
  <c r="H31" i="10"/>
  <c r="I31" i="10"/>
  <c r="E32" i="10"/>
  <c r="F32" i="10"/>
  <c r="G32" i="10"/>
  <c r="H32" i="10"/>
  <c r="I32" i="10"/>
  <c r="E33" i="10"/>
  <c r="I33" i="10" s="1"/>
  <c r="F33" i="10"/>
  <c r="G33" i="10"/>
  <c r="E34" i="10"/>
  <c r="F34" i="10"/>
  <c r="G34" i="10"/>
  <c r="I34" i="10"/>
  <c r="E35" i="10"/>
  <c r="I35" i="10" s="1"/>
  <c r="F35" i="10"/>
  <c r="G35" i="10"/>
  <c r="E36" i="10"/>
  <c r="I36" i="10" s="1"/>
  <c r="F36" i="10"/>
  <c r="G36" i="10"/>
  <c r="H36" i="10" s="1"/>
  <c r="E37" i="10"/>
  <c r="I37" i="10" s="1"/>
  <c r="F37" i="10"/>
  <c r="G37" i="10"/>
  <c r="H37" i="10"/>
  <c r="E38" i="10"/>
  <c r="F38" i="10"/>
  <c r="G38" i="10"/>
  <c r="I38" i="10"/>
  <c r="E39" i="10"/>
  <c r="I39" i="10" s="1"/>
  <c r="F39" i="10"/>
  <c r="H39" i="10" s="1"/>
  <c r="G39" i="10"/>
  <c r="E40" i="10"/>
  <c r="I40" i="10" s="1"/>
  <c r="F40" i="10"/>
  <c r="G40" i="10"/>
  <c r="E41" i="10"/>
  <c r="I41" i="10" s="1"/>
  <c r="F41" i="10"/>
  <c r="H41" i="10" s="1"/>
  <c r="G41" i="10"/>
  <c r="E42" i="10"/>
  <c r="I42" i="10" s="1"/>
  <c r="F42" i="10"/>
  <c r="G42" i="10"/>
  <c r="E43" i="10"/>
  <c r="F43" i="10"/>
  <c r="H43" i="10" s="1"/>
  <c r="G43" i="10"/>
  <c r="I43" i="10"/>
  <c r="E44" i="10"/>
  <c r="I44" i="10" s="1"/>
  <c r="F44" i="10"/>
  <c r="G44" i="10"/>
  <c r="H44" i="10"/>
  <c r="E45" i="10"/>
  <c r="I45" i="10" s="1"/>
  <c r="F45" i="10"/>
  <c r="G45" i="10"/>
  <c r="E46" i="10"/>
  <c r="F46" i="10"/>
  <c r="H46" i="10" s="1"/>
  <c r="G46" i="10"/>
  <c r="I46" i="10"/>
  <c r="E47" i="10"/>
  <c r="I47" i="10" s="1"/>
  <c r="F47" i="10"/>
  <c r="G47" i="10"/>
  <c r="E48" i="10"/>
  <c r="F48" i="10"/>
  <c r="G48" i="10"/>
  <c r="H48" i="10"/>
  <c r="I48" i="10"/>
  <c r="E49" i="10"/>
  <c r="F49" i="10"/>
  <c r="G49" i="10"/>
  <c r="H49" i="10"/>
  <c r="I49" i="10"/>
  <c r="E50" i="10"/>
  <c r="F50" i="10"/>
  <c r="G50" i="10"/>
  <c r="I50" i="10"/>
  <c r="E51" i="10"/>
  <c r="I51" i="10" s="1"/>
  <c r="F51" i="10"/>
  <c r="G51" i="10"/>
  <c r="E52" i="10"/>
  <c r="I52" i="10" s="1"/>
  <c r="F52" i="10"/>
  <c r="G52" i="10"/>
  <c r="E53" i="10"/>
  <c r="I53" i="10" s="1"/>
  <c r="F53" i="10"/>
  <c r="G53" i="10"/>
  <c r="H53" i="10"/>
  <c r="E54" i="10"/>
  <c r="I54" i="10" s="1"/>
  <c r="F54" i="10"/>
  <c r="H54" i="10" s="1"/>
  <c r="G54" i="10"/>
  <c r="E55" i="10"/>
  <c r="I55" i="10" s="1"/>
  <c r="F55" i="10"/>
  <c r="G55" i="10"/>
  <c r="H55" i="10"/>
  <c r="E8" i="11"/>
  <c r="I8" i="11" s="1"/>
  <c r="F8" i="11"/>
  <c r="G8" i="11"/>
  <c r="E9" i="11"/>
  <c r="F9" i="11"/>
  <c r="G9" i="11"/>
  <c r="I9" i="11"/>
  <c r="E10" i="11"/>
  <c r="F10" i="11"/>
  <c r="G10" i="11"/>
  <c r="H10" i="11"/>
  <c r="I10" i="11"/>
  <c r="E11" i="11"/>
  <c r="I11" i="11" s="1"/>
  <c r="F11" i="11"/>
  <c r="G11" i="11"/>
  <c r="E12" i="11"/>
  <c r="F12" i="11"/>
  <c r="G12" i="11"/>
  <c r="H12" i="11" s="1"/>
  <c r="I12" i="11"/>
  <c r="E13" i="11"/>
  <c r="I13" i="11" s="1"/>
  <c r="F13" i="11"/>
  <c r="G13" i="11"/>
  <c r="H13" i="11"/>
  <c r="E14" i="11"/>
  <c r="I14" i="11" s="1"/>
  <c r="F14" i="11"/>
  <c r="H14" i="11" s="1"/>
  <c r="G14" i="11"/>
  <c r="E15" i="11"/>
  <c r="F15" i="11"/>
  <c r="G15" i="11"/>
  <c r="H15" i="11"/>
  <c r="I15" i="11"/>
  <c r="E16" i="11"/>
  <c r="I16" i="11" s="1"/>
  <c r="F16" i="11"/>
  <c r="G16" i="11"/>
  <c r="E17" i="11"/>
  <c r="I17" i="11" s="1"/>
  <c r="F17" i="11"/>
  <c r="H17" i="11" s="1"/>
  <c r="G17" i="11"/>
  <c r="E18" i="11"/>
  <c r="I18" i="11" s="1"/>
  <c r="F18" i="11"/>
  <c r="G18" i="11"/>
  <c r="E19" i="11"/>
  <c r="I19" i="11" s="1"/>
  <c r="F19" i="11"/>
  <c r="H19" i="11" s="1"/>
  <c r="G19" i="11"/>
  <c r="E20" i="11"/>
  <c r="I20" i="11" s="1"/>
  <c r="F20" i="11"/>
  <c r="G20" i="11"/>
  <c r="E21" i="11"/>
  <c r="F21" i="11"/>
  <c r="G21" i="11"/>
  <c r="I21" i="11"/>
  <c r="E22" i="11"/>
  <c r="I22" i="11" s="1"/>
  <c r="F22" i="11"/>
  <c r="H22" i="11" s="1"/>
  <c r="G22" i="11"/>
  <c r="E23" i="11"/>
  <c r="I23" i="11" s="1"/>
  <c r="F23" i="11"/>
  <c r="G23" i="11"/>
  <c r="E24" i="11"/>
  <c r="F24" i="11"/>
  <c r="G24" i="11"/>
  <c r="H24" i="11"/>
  <c r="I24" i="11"/>
  <c r="E25" i="11"/>
  <c r="I25" i="11" s="1"/>
  <c r="F25" i="11"/>
  <c r="G25" i="11"/>
  <c r="E26" i="11"/>
  <c r="F26" i="11"/>
  <c r="G26" i="11"/>
  <c r="H26" i="11"/>
  <c r="I26" i="11"/>
  <c r="E27" i="11"/>
  <c r="I27" i="11" s="1"/>
  <c r="F27" i="11"/>
  <c r="G27" i="11"/>
  <c r="H27" i="11"/>
  <c r="E28" i="11"/>
  <c r="I28" i="11" s="1"/>
  <c r="F28" i="11"/>
  <c r="G28" i="11"/>
  <c r="E29" i="11"/>
  <c r="F29" i="11"/>
  <c r="G29" i="11"/>
  <c r="H29" i="11"/>
  <c r="I29" i="11"/>
  <c r="E30" i="11"/>
  <c r="I30" i="11" s="1"/>
  <c r="F30" i="11"/>
  <c r="G30" i="11"/>
  <c r="E31" i="11"/>
  <c r="I31" i="11" s="1"/>
  <c r="F31" i="11"/>
  <c r="G31" i="11"/>
  <c r="H31" i="11"/>
  <c r="E32" i="11"/>
  <c r="I32" i="11" s="1"/>
  <c r="F32" i="11"/>
  <c r="H32" i="11" s="1"/>
  <c r="G32" i="11"/>
  <c r="E33" i="11"/>
  <c r="F33" i="11"/>
  <c r="G33" i="11"/>
  <c r="I33" i="11"/>
  <c r="E34" i="11"/>
  <c r="I34" i="11" s="1"/>
  <c r="F34" i="11"/>
  <c r="G34" i="11"/>
  <c r="H34" i="11" s="1"/>
  <c r="E35" i="11"/>
  <c r="I35" i="11" s="1"/>
  <c r="F35" i="11"/>
  <c r="G35" i="11"/>
  <c r="E36" i="11"/>
  <c r="F36" i="11"/>
  <c r="G36" i="11"/>
  <c r="H36" i="11"/>
  <c r="I36" i="11"/>
  <c r="E37" i="11"/>
  <c r="I37" i="11" s="1"/>
  <c r="F37" i="11"/>
  <c r="H37" i="11" s="1"/>
  <c r="G37" i="11"/>
  <c r="E38" i="11"/>
  <c r="I38" i="11" s="1"/>
  <c r="F38" i="11"/>
  <c r="G38" i="11"/>
  <c r="E39" i="11"/>
  <c r="F39" i="11"/>
  <c r="H39" i="11" s="1"/>
  <c r="G39" i="11"/>
  <c r="I39" i="11"/>
  <c r="E40" i="11"/>
  <c r="I40" i="11" s="1"/>
  <c r="F40" i="11"/>
  <c r="G40" i="11"/>
  <c r="E41" i="11"/>
  <c r="I41" i="11" s="1"/>
  <c r="F41" i="11"/>
  <c r="G41" i="11"/>
  <c r="E42" i="11"/>
  <c r="I42" i="11" s="1"/>
  <c r="F42" i="11"/>
  <c r="G42" i="11"/>
  <c r="E43" i="11"/>
  <c r="F43" i="11"/>
  <c r="G43" i="11"/>
  <c r="H43" i="11"/>
  <c r="I43" i="11"/>
  <c r="E44" i="11"/>
  <c r="I44" i="11" s="1"/>
  <c r="F44" i="11"/>
  <c r="H44" i="11" s="1"/>
  <c r="G44" i="11"/>
  <c r="E45" i="11"/>
  <c r="F45" i="11"/>
  <c r="G45" i="11"/>
  <c r="I45" i="11"/>
  <c r="E46" i="11"/>
  <c r="F46" i="11"/>
  <c r="G46" i="11"/>
  <c r="H46" i="11"/>
  <c r="I46" i="11"/>
  <c r="E47" i="11"/>
  <c r="F47" i="11"/>
  <c r="G47" i="11"/>
  <c r="E48" i="11"/>
  <c r="F48" i="11"/>
  <c r="G48" i="11"/>
  <c r="H48" i="11" s="1"/>
  <c r="I48" i="11"/>
  <c r="E49" i="11"/>
  <c r="I49" i="11" s="1"/>
  <c r="F49" i="11"/>
  <c r="G49" i="11"/>
  <c r="H49" i="11"/>
  <c r="E50" i="11"/>
  <c r="I50" i="11" s="1"/>
  <c r="F50" i="11"/>
  <c r="G50" i="11"/>
  <c r="E51" i="11"/>
  <c r="F51" i="11"/>
  <c r="G51" i="11"/>
  <c r="H51" i="11"/>
  <c r="I51" i="11"/>
  <c r="E52" i="11"/>
  <c r="I52" i="11" s="1"/>
  <c r="F52" i="11"/>
  <c r="G52" i="11"/>
  <c r="E53" i="11"/>
  <c r="I53" i="11" s="1"/>
  <c r="F53" i="11"/>
  <c r="H53" i="11" s="1"/>
  <c r="G53" i="11"/>
  <c r="E54" i="11"/>
  <c r="I54" i="11" s="1"/>
  <c r="F54" i="11"/>
  <c r="G54" i="11"/>
  <c r="E55" i="11"/>
  <c r="I55" i="11" s="1"/>
  <c r="F55" i="11"/>
  <c r="H55" i="11" s="1"/>
  <c r="G55" i="11"/>
  <c r="E8" i="2"/>
  <c r="I8" i="2" s="1"/>
  <c r="F8" i="2"/>
  <c r="G8" i="2"/>
  <c r="E9" i="2"/>
  <c r="I9" i="2" s="1"/>
  <c r="F9" i="2"/>
  <c r="H9" i="2" s="1"/>
  <c r="G9" i="2"/>
  <c r="E10" i="2"/>
  <c r="I10" i="2" s="1"/>
  <c r="F10" i="2"/>
  <c r="G10" i="2"/>
  <c r="H10" i="2"/>
  <c r="E11" i="2"/>
  <c r="I11" i="2" s="1"/>
  <c r="F11" i="2"/>
  <c r="G11" i="2"/>
  <c r="H11" i="2" s="1"/>
  <c r="E12" i="2"/>
  <c r="I12" i="2" s="1"/>
  <c r="F12" i="2"/>
  <c r="H12" i="2" s="1"/>
  <c r="G12" i="2"/>
  <c r="E13" i="2"/>
  <c r="I13" i="2" s="1"/>
  <c r="F13" i="2"/>
  <c r="G13" i="2"/>
  <c r="E14" i="2"/>
  <c r="I14" i="2" s="1"/>
  <c r="F14" i="2"/>
  <c r="H14" i="2" s="1"/>
  <c r="G14" i="2"/>
  <c r="E15" i="2"/>
  <c r="I15" i="2" s="1"/>
  <c r="F15" i="2"/>
  <c r="G15" i="2"/>
  <c r="E16" i="2"/>
  <c r="F16" i="2"/>
  <c r="G16" i="2"/>
  <c r="I16" i="2"/>
  <c r="E17" i="2"/>
  <c r="I17" i="2" s="1"/>
  <c r="F17" i="2"/>
  <c r="G17" i="2"/>
  <c r="E18" i="2"/>
  <c r="I18" i="2" s="1"/>
  <c r="F18" i="2"/>
  <c r="H18" i="2" s="1"/>
  <c r="G18" i="2"/>
  <c r="E19" i="2"/>
  <c r="F19" i="2"/>
  <c r="G19" i="2"/>
  <c r="H19" i="2"/>
  <c r="I19" i="2"/>
  <c r="E20" i="2"/>
  <c r="I20" i="2" s="1"/>
  <c r="F20" i="2"/>
  <c r="H20" i="2" s="1"/>
  <c r="G20" i="2"/>
  <c r="E21" i="2"/>
  <c r="I21" i="2" s="1"/>
  <c r="F21" i="2"/>
  <c r="H21" i="2" s="1"/>
  <c r="G21" i="2"/>
  <c r="E22" i="2"/>
  <c r="F22" i="2"/>
  <c r="G22" i="2"/>
  <c r="I22" i="2"/>
  <c r="E23" i="2"/>
  <c r="I23" i="2" s="1"/>
  <c r="F23" i="2"/>
  <c r="G23" i="2"/>
  <c r="H23" i="2" s="1"/>
  <c r="E24" i="2"/>
  <c r="I24" i="2" s="1"/>
  <c r="F24" i="2"/>
  <c r="H24" i="2" s="1"/>
  <c r="G24" i="2"/>
  <c r="E25" i="2"/>
  <c r="I25" i="2" s="1"/>
  <c r="F25" i="2"/>
  <c r="G25" i="2"/>
  <c r="E26" i="2"/>
  <c r="F26" i="2"/>
  <c r="G26" i="2"/>
  <c r="H26" i="2"/>
  <c r="I26" i="2"/>
  <c r="E27" i="2"/>
  <c r="I27" i="2" s="1"/>
  <c r="F27" i="2"/>
  <c r="G27" i="2"/>
  <c r="E28" i="2"/>
  <c r="F28" i="2"/>
  <c r="H28" i="2" s="1"/>
  <c r="G28" i="2"/>
  <c r="I28" i="2"/>
  <c r="E29" i="2"/>
  <c r="F29" i="2"/>
  <c r="G29" i="2"/>
  <c r="H29" i="2"/>
  <c r="I29" i="2"/>
  <c r="E30" i="2"/>
  <c r="I30" i="2" s="1"/>
  <c r="F30" i="2"/>
  <c r="G30" i="2"/>
  <c r="E31" i="2"/>
  <c r="F31" i="2"/>
  <c r="G31" i="2"/>
  <c r="I31" i="2"/>
  <c r="E32" i="2"/>
  <c r="I32" i="2" s="1"/>
  <c r="F32" i="2"/>
  <c r="G32" i="2"/>
  <c r="H32" i="2"/>
  <c r="E33" i="2"/>
  <c r="I33" i="2" s="1"/>
  <c r="F33" i="2"/>
  <c r="H33" i="2" s="1"/>
  <c r="G33" i="2"/>
  <c r="E34" i="2"/>
  <c r="I34" i="2" s="1"/>
  <c r="F34" i="2"/>
  <c r="H34" i="2" s="1"/>
  <c r="G34" i="2"/>
  <c r="E35" i="2"/>
  <c r="I35" i="2" s="1"/>
  <c r="F35" i="2"/>
  <c r="G35" i="2"/>
  <c r="H35" i="2" s="1"/>
  <c r="E36" i="2"/>
  <c r="I36" i="2" s="1"/>
  <c r="F36" i="2"/>
  <c r="G36" i="2"/>
  <c r="E37" i="2"/>
  <c r="I37" i="2" s="1"/>
  <c r="F37" i="2"/>
  <c r="G37" i="2"/>
  <c r="E38" i="2"/>
  <c r="I38" i="2" s="1"/>
  <c r="F38" i="2"/>
  <c r="H38" i="2" s="1"/>
  <c r="G38" i="2"/>
  <c r="E39" i="2"/>
  <c r="I39" i="2" s="1"/>
  <c r="F39" i="2"/>
  <c r="G39" i="2"/>
  <c r="H39" i="2"/>
  <c r="E40" i="2"/>
  <c r="F40" i="2"/>
  <c r="G40" i="2"/>
  <c r="I40" i="2"/>
  <c r="E41" i="2"/>
  <c r="I41" i="2" s="1"/>
  <c r="F41" i="2"/>
  <c r="H41" i="2" s="1"/>
  <c r="G41" i="2"/>
  <c r="E42" i="2"/>
  <c r="I42" i="2" s="1"/>
  <c r="F42" i="2"/>
  <c r="H42" i="2" s="1"/>
  <c r="G42" i="2"/>
  <c r="E43" i="2"/>
  <c r="F43" i="2"/>
  <c r="G43" i="2"/>
  <c r="H43" i="2"/>
  <c r="I43" i="2"/>
  <c r="E44" i="2"/>
  <c r="I44" i="2" s="1"/>
  <c r="F44" i="2"/>
  <c r="G44" i="2"/>
  <c r="E45" i="2"/>
  <c r="I45" i="2" s="1"/>
  <c r="F45" i="2"/>
  <c r="G45" i="2"/>
  <c r="E46" i="2"/>
  <c r="I46" i="2" s="1"/>
  <c r="F46" i="2"/>
  <c r="H46" i="2" s="1"/>
  <c r="G46" i="2"/>
  <c r="E47" i="2"/>
  <c r="I47" i="2" s="1"/>
  <c r="F47" i="2"/>
  <c r="G47" i="2"/>
  <c r="E48" i="2"/>
  <c r="I48" i="2" s="1"/>
  <c r="F48" i="2"/>
  <c r="G48" i="2"/>
  <c r="E49" i="2"/>
  <c r="I49" i="2" s="1"/>
  <c r="F49" i="2"/>
  <c r="G49" i="2"/>
  <c r="E50" i="2"/>
  <c r="I50" i="2" s="1"/>
  <c r="F50" i="2"/>
  <c r="H50" i="2" s="1"/>
  <c r="G50" i="2"/>
  <c r="E51" i="2"/>
  <c r="I51" i="2" s="1"/>
  <c r="F51" i="2"/>
  <c r="H51" i="2" s="1"/>
  <c r="G51" i="2"/>
  <c r="E52" i="2"/>
  <c r="F52" i="2"/>
  <c r="G52" i="2"/>
  <c r="I52" i="2"/>
  <c r="E53" i="2"/>
  <c r="I53" i="2" s="1"/>
  <c r="F53" i="2"/>
  <c r="G53" i="2"/>
  <c r="E54" i="2"/>
  <c r="I54" i="2" s="1"/>
  <c r="F54" i="2"/>
  <c r="G54" i="2"/>
  <c r="E55" i="2"/>
  <c r="F55" i="2"/>
  <c r="G55" i="2"/>
  <c r="H55" i="2"/>
  <c r="I55" i="2"/>
  <c r="E5" i="11"/>
  <c r="I5" i="11" s="1"/>
  <c r="E6" i="11"/>
  <c r="I6" i="11" s="1"/>
  <c r="E7" i="11"/>
  <c r="I7" i="11" s="1"/>
  <c r="E4" i="11"/>
  <c r="I4" i="11" s="1"/>
  <c r="E5" i="10"/>
  <c r="I5" i="10" s="1"/>
  <c r="E6" i="10"/>
  <c r="I6" i="10" s="1"/>
  <c r="E7" i="10"/>
  <c r="I7" i="10" s="1"/>
  <c r="E4" i="10"/>
  <c r="E5" i="9"/>
  <c r="I5" i="9" s="1"/>
  <c r="E6" i="9"/>
  <c r="I6" i="9" s="1"/>
  <c r="E7" i="9"/>
  <c r="E4" i="9"/>
  <c r="E5" i="8"/>
  <c r="I5" i="8" s="1"/>
  <c r="E6" i="8"/>
  <c r="I6" i="8" s="1"/>
  <c r="E7" i="8"/>
  <c r="I7" i="8" s="1"/>
  <c r="E4" i="8"/>
  <c r="I4" i="8" s="1"/>
  <c r="E5" i="7"/>
  <c r="I5" i="7" s="1"/>
  <c r="E6" i="7"/>
  <c r="I6" i="7" s="1"/>
  <c r="E7" i="7"/>
  <c r="I7" i="7" s="1"/>
  <c r="E4" i="7"/>
  <c r="I4" i="7" s="1"/>
  <c r="E5" i="6"/>
  <c r="E6" i="6"/>
  <c r="E7" i="6"/>
  <c r="I7" i="6" s="1"/>
  <c r="E4" i="6"/>
  <c r="E5" i="5"/>
  <c r="I5" i="5" s="1"/>
  <c r="E6" i="5"/>
  <c r="I6" i="5" s="1"/>
  <c r="E7" i="5"/>
  <c r="I7" i="5" s="1"/>
  <c r="E4" i="5"/>
  <c r="E5" i="3"/>
  <c r="I5" i="3" s="1"/>
  <c r="E6" i="3"/>
  <c r="I6" i="3" s="1"/>
  <c r="E7" i="3"/>
  <c r="I7" i="3" s="1"/>
  <c r="E4" i="3"/>
  <c r="E5" i="2"/>
  <c r="I5" i="2" s="1"/>
  <c r="E6" i="2"/>
  <c r="I6" i="2" s="1"/>
  <c r="E7" i="2"/>
  <c r="I7" i="2" s="1"/>
  <c r="E4" i="2"/>
  <c r="G4" i="2" s="1"/>
  <c r="I5" i="6"/>
  <c r="I6" i="6"/>
  <c r="I7" i="9"/>
  <c r="H68" i="7"/>
  <c r="H33" i="12" s="1"/>
  <c r="H67" i="7"/>
  <c r="H26" i="12" s="1"/>
  <c r="H66" i="7"/>
  <c r="H19" i="12" s="1"/>
  <c r="H68" i="8"/>
  <c r="J33" i="12" s="1"/>
  <c r="H66" i="8"/>
  <c r="J19" i="12" s="1"/>
  <c r="H68" i="9"/>
  <c r="H66" i="9"/>
  <c r="K19" i="12" s="1"/>
  <c r="H68" i="10"/>
  <c r="L33" i="12" s="1"/>
  <c r="H67" i="10"/>
  <c r="L26" i="12" s="1"/>
  <c r="H66" i="10"/>
  <c r="L19" i="12" s="1"/>
  <c r="H67" i="11"/>
  <c r="M26" i="12" s="1"/>
  <c r="H66" i="11"/>
  <c r="M19" i="12" s="1"/>
  <c r="H68" i="6"/>
  <c r="G33" i="12" s="1"/>
  <c r="H67" i="6"/>
  <c r="G26" i="12" s="1"/>
  <c r="H66" i="6"/>
  <c r="G19" i="12" s="1"/>
  <c r="H68" i="5"/>
  <c r="F33" i="12" s="1"/>
  <c r="H67" i="5"/>
  <c r="F26" i="12" s="1"/>
  <c r="H66" i="5"/>
  <c r="F19" i="12" s="1"/>
  <c r="H68" i="3"/>
  <c r="E33" i="12" s="1"/>
  <c r="H67" i="2"/>
  <c r="D26" i="12" s="1"/>
  <c r="G7" i="11"/>
  <c r="F7" i="11"/>
  <c r="G6" i="11"/>
  <c r="F6" i="11"/>
  <c r="G5" i="11"/>
  <c r="F5" i="11"/>
  <c r="G4" i="11"/>
  <c r="F4" i="11"/>
  <c r="G7" i="10"/>
  <c r="F7" i="10"/>
  <c r="G6" i="10"/>
  <c r="F6" i="10"/>
  <c r="G5" i="10"/>
  <c r="F5" i="10"/>
  <c r="G4" i="10"/>
  <c r="F4" i="10"/>
  <c r="G7" i="9"/>
  <c r="F7" i="9"/>
  <c r="G6" i="9"/>
  <c r="F6" i="9"/>
  <c r="G5" i="9"/>
  <c r="F5" i="9"/>
  <c r="F4" i="9"/>
  <c r="G4" i="9"/>
  <c r="G7" i="8"/>
  <c r="F7" i="8"/>
  <c r="G6" i="8"/>
  <c r="F6" i="8"/>
  <c r="G5" i="8"/>
  <c r="F5" i="8"/>
  <c r="G4" i="8"/>
  <c r="F4" i="8"/>
  <c r="G7" i="7"/>
  <c r="F7" i="7"/>
  <c r="G6" i="7"/>
  <c r="F6" i="7"/>
  <c r="G5" i="7"/>
  <c r="F5" i="7"/>
  <c r="G4" i="7"/>
  <c r="F4" i="7"/>
  <c r="G7" i="6"/>
  <c r="F7" i="6"/>
  <c r="G6" i="6"/>
  <c r="F6" i="6"/>
  <c r="G5" i="6"/>
  <c r="F5" i="6"/>
  <c r="G4" i="6"/>
  <c r="F4" i="6"/>
  <c r="G7" i="5"/>
  <c r="F7" i="5"/>
  <c r="G6" i="5"/>
  <c r="F6" i="5"/>
  <c r="G5" i="5"/>
  <c r="F5" i="5"/>
  <c r="G4" i="5"/>
  <c r="F4" i="5"/>
  <c r="G7" i="3"/>
  <c r="F7" i="3"/>
  <c r="G6" i="3"/>
  <c r="F6" i="3"/>
  <c r="G5" i="3"/>
  <c r="F5" i="3"/>
  <c r="F4" i="3"/>
  <c r="F4" i="2"/>
  <c r="F5" i="2"/>
  <c r="G5" i="2"/>
  <c r="H5" i="2" s="1"/>
  <c r="G6" i="2"/>
  <c r="F6" i="2"/>
  <c r="F7" i="2"/>
  <c r="G7" i="2"/>
  <c r="H7" i="2" s="1"/>
  <c r="I4" i="10" l="1"/>
  <c r="I58" i="2"/>
  <c r="H47" i="11"/>
  <c r="I47" i="11" s="1"/>
  <c r="H68" i="11" s="1"/>
  <c r="M33" i="12" s="1"/>
  <c r="N33" i="12" s="1"/>
  <c r="H8" i="8"/>
  <c r="I8" i="8" s="1"/>
  <c r="H67" i="8" s="1"/>
  <c r="J26" i="12" s="1"/>
  <c r="N26" i="12" s="1"/>
  <c r="H49" i="8"/>
  <c r="H13" i="9"/>
  <c r="H25" i="11"/>
  <c r="H28" i="10"/>
  <c r="H34" i="10"/>
  <c r="H29" i="7"/>
  <c r="H10" i="3"/>
  <c r="H19" i="3"/>
  <c r="H52" i="2"/>
  <c r="H45" i="2"/>
  <c r="H16" i="2"/>
  <c r="H52" i="10"/>
  <c r="H21" i="10"/>
  <c r="H42" i="9"/>
  <c r="H10" i="6"/>
  <c r="H51" i="5"/>
  <c r="H22" i="3"/>
  <c r="H26" i="8"/>
  <c r="H14" i="8"/>
  <c r="H40" i="11"/>
  <c r="H20" i="9"/>
  <c r="H32" i="8"/>
  <c r="H29" i="6"/>
  <c r="H51" i="3"/>
  <c r="H22" i="2"/>
  <c r="H52" i="11"/>
  <c r="H11" i="11"/>
  <c r="H8" i="11"/>
  <c r="H33" i="10"/>
  <c r="H50" i="8"/>
  <c r="H38" i="8"/>
  <c r="H35" i="6"/>
  <c r="H13" i="6"/>
  <c r="H28" i="3"/>
  <c r="H23" i="8"/>
  <c r="H36" i="6"/>
  <c r="H33" i="9"/>
  <c r="H17" i="6"/>
  <c r="H45" i="3"/>
  <c r="H9" i="10"/>
  <c r="H13" i="3"/>
  <c r="H48" i="2"/>
  <c r="H31" i="8"/>
  <c r="H50" i="11"/>
  <c r="H40" i="10"/>
  <c r="H35" i="7"/>
  <c r="H39" i="5"/>
  <c r="H44" i="2"/>
  <c r="H31" i="2"/>
  <c r="H15" i="2"/>
  <c r="H20" i="11"/>
  <c r="H51" i="10"/>
  <c r="H9" i="9"/>
  <c r="H53" i="7"/>
  <c r="H12" i="7"/>
  <c r="H28" i="5"/>
  <c r="H50" i="3"/>
  <c r="H34" i="3"/>
  <c r="H15" i="3"/>
  <c r="H47" i="2"/>
  <c r="H8" i="2"/>
  <c r="H42" i="10"/>
  <c r="H50" i="9"/>
  <c r="H40" i="2"/>
  <c r="H15" i="9"/>
  <c r="H24" i="8"/>
  <c r="H30" i="7"/>
  <c r="H24" i="7"/>
  <c r="H52" i="6"/>
  <c r="H21" i="6"/>
  <c r="H15" i="5"/>
  <c r="H28" i="11"/>
  <c r="H38" i="11"/>
  <c r="H35" i="11"/>
  <c r="H23" i="11"/>
  <c r="H16" i="11"/>
  <c r="H45" i="10"/>
  <c r="H25" i="9"/>
  <c r="H30" i="8"/>
  <c r="H12" i="8"/>
  <c r="H40" i="7"/>
  <c r="H21" i="7"/>
  <c r="H43" i="3"/>
  <c r="H53" i="2"/>
  <c r="H17" i="2"/>
  <c r="H41" i="11"/>
  <c r="H16" i="10"/>
  <c r="H34" i="9"/>
  <c r="H36" i="8"/>
  <c r="H49" i="7"/>
  <c r="H43" i="7"/>
  <c r="H33" i="6"/>
  <c r="H24" i="6"/>
  <c r="H27" i="5"/>
  <c r="H36" i="3"/>
  <c r="H33" i="3"/>
  <c r="H44" i="3"/>
  <c r="H33" i="11"/>
  <c r="H9" i="11"/>
  <c r="H50" i="10"/>
  <c r="H38" i="10"/>
  <c r="H29" i="10"/>
  <c r="H20" i="10"/>
  <c r="H40" i="8"/>
  <c r="H54" i="7"/>
  <c r="H19" i="7"/>
  <c r="H34" i="6"/>
  <c r="H55" i="5"/>
  <c r="H52" i="5"/>
  <c r="H17" i="5"/>
  <c r="H14" i="3"/>
  <c r="H8" i="3"/>
  <c r="H31" i="7"/>
  <c r="H29" i="5"/>
  <c r="H45" i="11"/>
  <c r="H21" i="11"/>
  <c r="H23" i="9"/>
  <c r="H37" i="8"/>
  <c r="H19" i="8"/>
  <c r="H48" i="7"/>
  <c r="H46" i="6"/>
  <c r="H32" i="3"/>
  <c r="H6" i="10"/>
  <c r="H54" i="2"/>
  <c r="H36" i="2"/>
  <c r="H30" i="2"/>
  <c r="H27" i="2"/>
  <c r="H46" i="9"/>
  <c r="H31" i="3"/>
  <c r="H13" i="2"/>
  <c r="H35" i="10"/>
  <c r="H11" i="10"/>
  <c r="H26" i="7"/>
  <c r="H33" i="8"/>
  <c r="H48" i="5"/>
  <c r="H12" i="5"/>
  <c r="H30" i="11"/>
  <c r="H9" i="8"/>
  <c r="H43" i="6"/>
  <c r="H24" i="5"/>
  <c r="H41" i="3"/>
  <c r="H37" i="2"/>
  <c r="H54" i="11"/>
  <c r="H52" i="9"/>
  <c r="H16" i="9"/>
  <c r="H50" i="7"/>
  <c r="H14" i="7"/>
  <c r="H31" i="6"/>
  <c r="H29" i="3"/>
  <c r="H25" i="2"/>
  <c r="H42" i="11"/>
  <c r="H23" i="10"/>
  <c r="H40" i="9"/>
  <c r="H21" i="8"/>
  <c r="H38" i="7"/>
  <c r="H55" i="6"/>
  <c r="H19" i="6"/>
  <c r="H36" i="5"/>
  <c r="H53" i="3"/>
  <c r="H17" i="3"/>
  <c r="H49" i="2"/>
  <c r="H45" i="8"/>
  <c r="H47" i="10"/>
  <c r="H28" i="9"/>
  <c r="H18" i="11"/>
  <c r="H5" i="9"/>
  <c r="H6" i="9"/>
  <c r="H6" i="7"/>
  <c r="H5" i="3"/>
  <c r="H7" i="6"/>
  <c r="H7" i="11"/>
  <c r="H5" i="5"/>
  <c r="H7" i="7"/>
  <c r="H4" i="8"/>
  <c r="H6" i="3"/>
  <c r="I4" i="5"/>
  <c r="H4" i="5"/>
  <c r="H7" i="3"/>
  <c r="H5" i="6"/>
  <c r="H5" i="8"/>
  <c r="N19" i="12"/>
  <c r="G4" i="3"/>
  <c r="H4" i="3" s="1"/>
  <c r="I4" i="3" s="1"/>
  <c r="H7" i="5"/>
  <c r="H6" i="6"/>
  <c r="H4" i="7"/>
  <c r="H6" i="11"/>
  <c r="H5" i="10"/>
  <c r="H6" i="8"/>
  <c r="H5" i="11"/>
  <c r="H6" i="5"/>
  <c r="H5" i="7"/>
  <c r="H7" i="10"/>
  <c r="H4" i="6"/>
  <c r="I4" i="6" s="1"/>
  <c r="H7" i="8"/>
  <c r="H4" i="9"/>
  <c r="I4" i="9" s="1"/>
  <c r="H67" i="9" s="1"/>
  <c r="H7" i="9"/>
  <c r="H4" i="11"/>
  <c r="H4" i="10"/>
  <c r="H6" i="2"/>
  <c r="H4" i="2"/>
  <c r="I4" i="2" s="1"/>
  <c r="H68" i="2"/>
  <c r="D33" i="12" s="1"/>
  <c r="I33" i="12" s="1"/>
  <c r="K38" i="12" l="1"/>
  <c r="K41" i="12" s="1"/>
  <c r="H67" i="3"/>
  <c r="E26" i="12" s="1"/>
  <c r="I26" i="12" s="1"/>
  <c r="H66" i="3"/>
  <c r="E19" i="12" s="1"/>
  <c r="H66" i="2"/>
  <c r="D19" i="12" s="1"/>
  <c r="I19" i="12" l="1"/>
  <c r="F38" i="12" s="1"/>
  <c r="F41" i="12" s="1"/>
</calcChain>
</file>

<file path=xl/sharedStrings.xml><?xml version="1.0" encoding="utf-8"?>
<sst xmlns="http://schemas.openxmlformats.org/spreadsheetml/2006/main" count="275" uniqueCount="61">
  <si>
    <t>　燃料購入・使用実績報告書</t>
    <rPh sb="1" eb="3">
      <t>ネンリョウ</t>
    </rPh>
    <rPh sb="3" eb="5">
      <t>コウニュウ</t>
    </rPh>
    <rPh sb="6" eb="8">
      <t>シヨウ</t>
    </rPh>
    <rPh sb="8" eb="10">
      <t>ジッセキ</t>
    </rPh>
    <rPh sb="10" eb="13">
      <t>ホウコクショ</t>
    </rPh>
    <phoneticPr fontId="3"/>
  </si>
  <si>
    <t>油種</t>
  </si>
  <si>
    <t>納品日</t>
  </si>
  <si>
    <t>購入量(L)</t>
  </si>
  <si>
    <t>期間判定</t>
  </si>
  <si>
    <t>購入単価</t>
  </si>
  <si>
    <t>基準単価</t>
  </si>
  <si>
    <t>差額単価</t>
  </si>
  <si>
    <t>算定額(円)</t>
  </si>
  <si>
    <t>月分</t>
    <rPh sb="0" eb="2">
      <t>ガツブン</t>
    </rPh>
    <phoneticPr fontId="3"/>
  </si>
  <si>
    <t>重油</t>
    <rPh sb="0" eb="2">
      <t>ジュウユ</t>
    </rPh>
    <phoneticPr fontId="3"/>
  </si>
  <si>
    <t>軽油</t>
    <rPh sb="0" eb="2">
      <t>ケイユ</t>
    </rPh>
    <phoneticPr fontId="3"/>
  </si>
  <si>
    <t>灯油</t>
    <rPh sb="0" eb="2">
      <t>トウユ</t>
    </rPh>
    <phoneticPr fontId="3"/>
  </si>
  <si>
    <t>算定額</t>
    <rPh sb="0" eb="3">
      <t>サンテイガク</t>
    </rPh>
    <phoneticPr fontId="3"/>
  </si>
  <si>
    <t>４月分</t>
    <rPh sb="1" eb="2">
      <t>ガツ</t>
    </rPh>
    <rPh sb="2" eb="3">
      <t>ブン</t>
    </rPh>
    <phoneticPr fontId="3"/>
  </si>
  <si>
    <t>５月分</t>
    <rPh sb="1" eb="2">
      <t>ガツ</t>
    </rPh>
    <rPh sb="2" eb="3">
      <t>ブン</t>
    </rPh>
    <phoneticPr fontId="3"/>
  </si>
  <si>
    <t>６月分</t>
    <rPh sb="1" eb="2">
      <t>ガツ</t>
    </rPh>
    <rPh sb="2" eb="3">
      <t>ブン</t>
    </rPh>
    <phoneticPr fontId="3"/>
  </si>
  <si>
    <t>７月分</t>
    <rPh sb="1" eb="2">
      <t>ガツ</t>
    </rPh>
    <rPh sb="2" eb="3">
      <t>ブン</t>
    </rPh>
    <phoneticPr fontId="3"/>
  </si>
  <si>
    <t>８月分</t>
    <rPh sb="1" eb="2">
      <t>ガツ</t>
    </rPh>
    <rPh sb="2" eb="3">
      <t>ブン</t>
    </rPh>
    <phoneticPr fontId="3"/>
  </si>
  <si>
    <t>９月分</t>
    <rPh sb="1" eb="2">
      <t>ガツ</t>
    </rPh>
    <rPh sb="2" eb="3">
      <t>ブン</t>
    </rPh>
    <phoneticPr fontId="3"/>
  </si>
  <si>
    <t>１０月分</t>
    <rPh sb="2" eb="3">
      <t>ガツ</t>
    </rPh>
    <rPh sb="3" eb="4">
      <t>ブン</t>
    </rPh>
    <phoneticPr fontId="3"/>
  </si>
  <si>
    <t>１１月分</t>
    <rPh sb="2" eb="3">
      <t>ガツ</t>
    </rPh>
    <rPh sb="3" eb="4">
      <t>ブン</t>
    </rPh>
    <phoneticPr fontId="3"/>
  </si>
  <si>
    <t>１２月分</t>
    <rPh sb="2" eb="3">
      <t>ガツ</t>
    </rPh>
    <rPh sb="3" eb="4">
      <t>ブン</t>
    </rPh>
    <phoneticPr fontId="3"/>
  </si>
  <si>
    <t>支払金額(円※税抜)</t>
    <rPh sb="7" eb="9">
      <t>ゼイヌ</t>
    </rPh>
    <phoneticPr fontId="3"/>
  </si>
  <si>
    <t>【作成要領】</t>
    <rPh sb="1" eb="3">
      <t>サクセイ</t>
    </rPh>
    <rPh sb="3" eb="5">
      <t>ヨウリョウ</t>
    </rPh>
    <phoneticPr fontId="3"/>
  </si>
  <si>
    <t>入力欄</t>
    <rPh sb="0" eb="2">
      <t>ニュウリョク</t>
    </rPh>
    <rPh sb="2" eb="3">
      <t>ラン</t>
    </rPh>
    <phoneticPr fontId="3"/>
  </si>
  <si>
    <t>説明</t>
    <rPh sb="0" eb="2">
      <t>セツメイ</t>
    </rPh>
    <phoneticPr fontId="3"/>
  </si>
  <si>
    <t>①施設名称</t>
    <rPh sb="1" eb="3">
      <t>シセツ</t>
    </rPh>
    <rPh sb="3" eb="5">
      <t>メイショウ</t>
    </rPh>
    <phoneticPr fontId="3"/>
  </si>
  <si>
    <t>施設名称を入力してください。</t>
    <rPh sb="0" eb="2">
      <t>シセツ</t>
    </rPh>
    <rPh sb="2" eb="4">
      <t>メイショウ</t>
    </rPh>
    <rPh sb="5" eb="7">
      <t>ニュウリョク</t>
    </rPh>
    <phoneticPr fontId="3"/>
  </si>
  <si>
    <t>②燃料費等の種別</t>
    <rPh sb="1" eb="3">
      <t>ネンリョウ</t>
    </rPh>
    <rPh sb="3" eb="5">
      <t>ヒトウ</t>
    </rPh>
    <rPh sb="6" eb="8">
      <t>シュベツ</t>
    </rPh>
    <phoneticPr fontId="3"/>
  </si>
  <si>
    <t>③購入・使用実績</t>
    <rPh sb="1" eb="3">
      <t>コウニュウ</t>
    </rPh>
    <rPh sb="4" eb="8">
      <t>シヨウジッセキ</t>
    </rPh>
    <phoneticPr fontId="3"/>
  </si>
  <si>
    <t>④補助対象額合計</t>
    <rPh sb="1" eb="6">
      <t>ホジョタイショウガク</t>
    </rPh>
    <rPh sb="6" eb="8">
      <t>ゴウケイ</t>
    </rPh>
    <phoneticPr fontId="3"/>
  </si>
  <si>
    <t>⑤補助申請額</t>
    <rPh sb="1" eb="6">
      <t>ホジョシンセイガク</t>
    </rPh>
    <phoneticPr fontId="3"/>
  </si>
  <si>
    <t>④補助対象額合計を1/2した金額を入力してください（1円未満切り捨て）。</t>
    <rPh sb="1" eb="6">
      <t>ホジョタイショウガク</t>
    </rPh>
    <rPh sb="6" eb="8">
      <t>ゴウケイ</t>
    </rPh>
    <rPh sb="14" eb="16">
      <t>キンガク</t>
    </rPh>
    <rPh sb="17" eb="19">
      <t>ニュウリョク</t>
    </rPh>
    <rPh sb="27" eb="28">
      <t>エン</t>
    </rPh>
    <rPh sb="28" eb="30">
      <t>ミマン</t>
    </rPh>
    <rPh sb="30" eb="31">
      <t>キ</t>
    </rPh>
    <rPh sb="32" eb="33">
      <t>ス</t>
    </rPh>
    <phoneticPr fontId="3"/>
  </si>
  <si>
    <t>②燃料の種類</t>
    <rPh sb="1" eb="3">
      <t>ネンリョウ</t>
    </rPh>
    <rPh sb="4" eb="6">
      <t>シュルイ</t>
    </rPh>
    <phoneticPr fontId="3"/>
  </si>
  <si>
    <t>③購入・使用実績</t>
    <rPh sb="1" eb="3">
      <t>コウニュウ</t>
    </rPh>
    <rPh sb="4" eb="6">
      <t>シヨウ</t>
    </rPh>
    <rPh sb="6" eb="8">
      <t>ジッセキ</t>
    </rPh>
    <phoneticPr fontId="3"/>
  </si>
  <si>
    <t>購入・使用した燃料の種別に対応する以下の③から⑤までの項目について入力してください。</t>
    <rPh sb="0" eb="2">
      <t>コウニュウ</t>
    </rPh>
    <rPh sb="3" eb="5">
      <t>シヨウ</t>
    </rPh>
    <rPh sb="7" eb="9">
      <t>ネンリョウ</t>
    </rPh>
    <rPh sb="10" eb="12">
      <t>シュベツ</t>
    </rPh>
    <rPh sb="13" eb="15">
      <t>タイオウ</t>
    </rPh>
    <rPh sb="17" eb="19">
      <t>イカ</t>
    </rPh>
    <rPh sb="27" eb="29">
      <t>コウモク</t>
    </rPh>
    <rPh sb="33" eb="35">
      <t>ニュウリョク</t>
    </rPh>
    <phoneticPr fontId="3"/>
  </si>
  <si>
    <t>・1回目の申請時について
合計(a)、合計(b)、合計(c）の合計額を④補助対象額合計（4月～8月分）へ入力してください。
・2回目の申請時について
合計(d)、合計(e)、合計(f）の合計額を④補助対象額合計（9月～12月分）へ入力してください。</t>
    <rPh sb="2" eb="4">
      <t>カイメ</t>
    </rPh>
    <rPh sb="5" eb="8">
      <t>シンセイジ</t>
    </rPh>
    <rPh sb="13" eb="15">
      <t>ゴウケイ</t>
    </rPh>
    <rPh sb="19" eb="21">
      <t>ゴウケイ</t>
    </rPh>
    <rPh sb="25" eb="27">
      <t>ゴウケイ</t>
    </rPh>
    <rPh sb="31" eb="33">
      <t>ゴウケイ</t>
    </rPh>
    <rPh sb="33" eb="34">
      <t>ガク</t>
    </rPh>
    <rPh sb="52" eb="54">
      <t>ニュウリョク</t>
    </rPh>
    <rPh sb="64" eb="66">
      <t>カイメ</t>
    </rPh>
    <rPh sb="67" eb="70">
      <t>シンセイジ</t>
    </rPh>
    <phoneticPr fontId="3"/>
  </si>
  <si>
    <t>※当該支払月の燃料費支払の事実が分かる書類を添付してください。</t>
    <rPh sb="22" eb="24">
      <t>テンプ</t>
    </rPh>
    <phoneticPr fontId="3"/>
  </si>
  <si>
    <t>1回目</t>
    <rPh sb="1" eb="3">
      <t>カイメ</t>
    </rPh>
    <phoneticPr fontId="3"/>
  </si>
  <si>
    <t>合計
(a)</t>
    <rPh sb="0" eb="2">
      <t>ゴウケイ</t>
    </rPh>
    <phoneticPr fontId="3"/>
  </si>
  <si>
    <t>2回目</t>
    <rPh sb="1" eb="3">
      <t>カイメ</t>
    </rPh>
    <phoneticPr fontId="3"/>
  </si>
  <si>
    <t>合計
（ｄ）</t>
    <rPh sb="0" eb="2">
      <t>ゴウケイ</t>
    </rPh>
    <phoneticPr fontId="3"/>
  </si>
  <si>
    <t>合計
(b)</t>
    <rPh sb="0" eb="2">
      <t>ゴウケイ</t>
    </rPh>
    <phoneticPr fontId="3"/>
  </si>
  <si>
    <t>合計
（e）</t>
    <rPh sb="0" eb="2">
      <t>ゴウケイ</t>
    </rPh>
    <phoneticPr fontId="3"/>
  </si>
  <si>
    <t>合計
(c)</t>
    <rPh sb="0" eb="2">
      <t>ゴウケイ</t>
    </rPh>
    <phoneticPr fontId="3"/>
  </si>
  <si>
    <t>合計
(f)</t>
    <rPh sb="0" eb="2">
      <t>ゴウケイ</t>
    </rPh>
    <phoneticPr fontId="3"/>
  </si>
  <si>
    <t>④補助対象額合計（4月～8月分）（=(a)+b)+(c)）</t>
    <rPh sb="1" eb="3">
      <t>ホジョ</t>
    </rPh>
    <rPh sb="3" eb="6">
      <t>タイショウガク</t>
    </rPh>
    <rPh sb="6" eb="8">
      <t>ゴウケイ</t>
    </rPh>
    <rPh sb="10" eb="11">
      <t>ガツ</t>
    </rPh>
    <rPh sb="13" eb="15">
      <t>ガツブン</t>
    </rPh>
    <phoneticPr fontId="3"/>
  </si>
  <si>
    <t>④補助対象額合計（9月～12月分）（=(d)+(e)+(f)）</t>
    <rPh sb="1" eb="3">
      <t>ホジョ</t>
    </rPh>
    <rPh sb="3" eb="6">
      <t>タイショウガク</t>
    </rPh>
    <rPh sb="6" eb="8">
      <t>ゴウケイ</t>
    </rPh>
    <rPh sb="10" eb="11">
      <t>ガツ</t>
    </rPh>
    <rPh sb="14" eb="16">
      <t>ガツブン</t>
    </rPh>
    <phoneticPr fontId="3"/>
  </si>
  <si>
    <t>⑤補助申請額（4月～8月分）(=④×1/2)</t>
    <rPh sb="1" eb="5">
      <t>ホジョシンセイ</t>
    </rPh>
    <rPh sb="5" eb="6">
      <t>ガク</t>
    </rPh>
    <rPh sb="8" eb="9">
      <t>ガツ</t>
    </rPh>
    <rPh sb="11" eb="12">
      <t>ガツ</t>
    </rPh>
    <rPh sb="12" eb="13">
      <t>ブン</t>
    </rPh>
    <phoneticPr fontId="3"/>
  </si>
  <si>
    <t>⑤補助申請額（9月～12月分）(=④×1/2)</t>
    <rPh sb="1" eb="5">
      <t>ホジョシンセイ</t>
    </rPh>
    <rPh sb="5" eb="6">
      <t>ガク</t>
    </rPh>
    <rPh sb="8" eb="9">
      <t>ガツ</t>
    </rPh>
    <rPh sb="12" eb="14">
      <t>ガツブン</t>
    </rPh>
    <phoneticPr fontId="3"/>
  </si>
  <si>
    <t>油種</t>
    <rPh sb="0" eb="2">
      <t>ユシュ</t>
    </rPh>
    <phoneticPr fontId="3"/>
  </si>
  <si>
    <t>納品日</t>
    <rPh sb="0" eb="3">
      <t>ノウヒンビ</t>
    </rPh>
    <phoneticPr fontId="3"/>
  </si>
  <si>
    <t>購入量</t>
    <rPh sb="0" eb="3">
      <t>コウニュウリョウ</t>
    </rPh>
    <phoneticPr fontId="3"/>
  </si>
  <si>
    <t>支払金額</t>
    <rPh sb="0" eb="4">
      <t>シハライキンガク</t>
    </rPh>
    <phoneticPr fontId="3"/>
  </si>
  <si>
    <t>油種を選択してください</t>
    <rPh sb="0" eb="2">
      <t>ユシュ</t>
    </rPh>
    <rPh sb="3" eb="5">
      <t>センタク</t>
    </rPh>
    <phoneticPr fontId="3"/>
  </si>
  <si>
    <t>購入量を入力してください</t>
    <rPh sb="0" eb="3">
      <t>コウニュウリョウ</t>
    </rPh>
    <rPh sb="4" eb="6">
      <t>ニュウリョク</t>
    </rPh>
    <phoneticPr fontId="3"/>
  </si>
  <si>
    <t>支払金額を税抜きで入力してください</t>
    <rPh sb="0" eb="4">
      <t>シハライキンガク</t>
    </rPh>
    <rPh sb="5" eb="7">
      <t>ゼイヌ</t>
    </rPh>
    <rPh sb="9" eb="11">
      <t>ニュウリョク</t>
    </rPh>
    <phoneticPr fontId="3"/>
  </si>
  <si>
    <t>納品日を入力してください</t>
    <rPh sb="0" eb="3">
      <t>ノウヒンビ</t>
    </rPh>
    <rPh sb="4" eb="6">
      <t>ニュウリョク</t>
    </rPh>
    <phoneticPr fontId="3"/>
  </si>
  <si>
    <t>←　　　　黄色の部分に入力してください　　　　→</t>
    <rPh sb="5" eb="7">
      <t>キイロ</t>
    </rPh>
    <rPh sb="8" eb="10">
      <t>ブブン</t>
    </rPh>
    <rPh sb="11" eb="13">
      <t>ニュウリョク</t>
    </rPh>
    <phoneticPr fontId="3"/>
  </si>
  <si>
    <r>
      <t xml:space="preserve">購入・使用した燃料の実績（金額）について算定し、各月毎に入力してください。
なお、1回目の申請時は4月～8月の欄に、2回目の申請時は9月～12月の欄に入力してください。
</t>
    </r>
    <r>
      <rPr>
        <u/>
        <sz val="11"/>
        <color theme="1"/>
        <rFont val="ＭＳ Ｐゴシック"/>
        <family val="3"/>
        <charset val="128"/>
      </rPr>
      <t xml:space="preserve">
（計算式）：購入・使用実績＝購入単価－基準単価×購入・使用量</t>
    </r>
    <r>
      <rPr>
        <sz val="11"/>
        <color theme="1"/>
        <rFont val="ＭＳ Ｐゴシック"/>
        <family val="3"/>
        <charset val="128"/>
      </rPr>
      <t xml:space="preserve">
（※同じ月に複数回の購入があり、それぞれの購入単価が異なる場合は別々に計算した上で、各月毎に合算してください。）
</t>
    </r>
    <r>
      <rPr>
        <b/>
        <sz val="11"/>
        <color theme="1"/>
        <rFont val="ＭＳ Ｐゴシック"/>
        <family val="3"/>
        <charset val="128"/>
      </rPr>
      <t>【基準単価】
　・重油：106.7円/L（小口）
　　　　　　　 94.2円/L（大口）※8,000L以上のローリーで納入した場合はこちらを適用
　・軽油：78.6円/L
　・灯油：90.2円/L</t>
    </r>
    <rPh sb="0" eb="2">
      <t>コウニュウ</t>
    </rPh>
    <rPh sb="10" eb="12">
      <t>ジッセキ</t>
    </rPh>
    <rPh sb="13" eb="15">
      <t>キンガク</t>
    </rPh>
    <rPh sb="20" eb="22">
      <t>サンテイ</t>
    </rPh>
    <rPh sb="24" eb="27">
      <t>カクツキゴト</t>
    </rPh>
    <rPh sb="28" eb="30">
      <t>ニュウリョク</t>
    </rPh>
    <rPh sb="42" eb="44">
      <t>カイメ</t>
    </rPh>
    <rPh sb="45" eb="48">
      <t>シンセイジ</t>
    </rPh>
    <rPh sb="50" eb="51">
      <t>ガツ</t>
    </rPh>
    <rPh sb="53" eb="54">
      <t>ガツ</t>
    </rPh>
    <rPh sb="55" eb="56">
      <t>ラン</t>
    </rPh>
    <rPh sb="59" eb="61">
      <t>カイメ</t>
    </rPh>
    <rPh sb="62" eb="65">
      <t>シンセイジ</t>
    </rPh>
    <rPh sb="67" eb="68">
      <t>ガツ</t>
    </rPh>
    <rPh sb="71" eb="72">
      <t>ガツ</t>
    </rPh>
    <rPh sb="73" eb="74">
      <t>ラン</t>
    </rPh>
    <rPh sb="75" eb="77">
      <t>ニュウリョク</t>
    </rPh>
    <rPh sb="87" eb="90">
      <t>ケイサンシキ</t>
    </rPh>
    <rPh sb="92" eb="94">
      <t>コウニュウ</t>
    </rPh>
    <rPh sb="95" eb="99">
      <t>シヨウジッセキ</t>
    </rPh>
    <rPh sb="105" eb="109">
      <t>キジュンタンカ</t>
    </rPh>
    <rPh sb="110" eb="112">
      <t>コウニュウ</t>
    </rPh>
    <rPh sb="113" eb="115">
      <t>シヨウ</t>
    </rPh>
    <rPh sb="115" eb="116">
      <t>リョウ</t>
    </rPh>
    <rPh sb="119" eb="120">
      <t>オナ</t>
    </rPh>
    <rPh sb="121" eb="122">
      <t>ツキ</t>
    </rPh>
    <rPh sb="123" eb="126">
      <t>フクスウカイ</t>
    </rPh>
    <rPh sb="127" eb="129">
      <t>コウニュウ</t>
    </rPh>
    <rPh sb="143" eb="144">
      <t>コト</t>
    </rPh>
    <rPh sb="146" eb="148">
      <t>バアイ</t>
    </rPh>
    <rPh sb="149" eb="151">
      <t>ベツベツ</t>
    </rPh>
    <rPh sb="152" eb="154">
      <t>ケイサン</t>
    </rPh>
    <rPh sb="156" eb="157">
      <t>ウエ</t>
    </rPh>
    <rPh sb="159" eb="162">
      <t>カクツキゴト</t>
    </rPh>
    <rPh sb="163" eb="165">
      <t>ガッサン</t>
    </rPh>
    <rPh sb="175" eb="179">
      <t>キジュンタンカ</t>
    </rPh>
    <rPh sb="237" eb="239">
      <t>バアイ</t>
    </rPh>
    <rPh sb="244" eb="246">
      <t>テキヨウ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</si>
</sst>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DD1F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3" borderId="1" xfId="0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3" borderId="19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5" fontId="6" fillId="0" borderId="0" xfId="0" applyNumberFormat="1" applyFont="1" applyAlignment="1">
      <alignment horizontal="center" vertical="center"/>
    </xf>
    <xf numFmtId="56" fontId="0" fillId="0" borderId="0" xfId="0" applyNumberFormat="1">
      <alignment vertical="center"/>
    </xf>
    <xf numFmtId="56" fontId="0" fillId="0" borderId="1" xfId="0" applyNumberFormat="1" applyBorder="1">
      <alignment vertical="center"/>
    </xf>
    <xf numFmtId="14" fontId="0" fillId="2" borderId="2" xfId="0" applyNumberFormat="1" applyFill="1" applyBorder="1" applyProtection="1">
      <alignment vertical="center"/>
      <protection locked="0"/>
    </xf>
    <xf numFmtId="0" fontId="0" fillId="2" borderId="8" xfId="0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0" fillId="2" borderId="9" xfId="0" applyFill="1" applyBorder="1" applyProtection="1">
      <alignment vertical="center"/>
      <protection locked="0"/>
    </xf>
    <xf numFmtId="0" fontId="0" fillId="2" borderId="10" xfId="0" applyFill="1" applyBorder="1" applyProtection="1">
      <alignment vertical="center"/>
      <protection locked="0"/>
    </xf>
    <xf numFmtId="14" fontId="0" fillId="2" borderId="11" xfId="0" applyNumberFormat="1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0" fontId="0" fillId="2" borderId="12" xfId="0" applyFill="1" applyBorder="1" applyProtection="1">
      <alignment vertical="center"/>
      <protection locked="0"/>
    </xf>
    <xf numFmtId="14" fontId="0" fillId="2" borderId="1" xfId="0" applyNumberFormat="1" applyFill="1" applyBorder="1" applyProtection="1">
      <alignment vertical="center"/>
      <protection locked="0"/>
    </xf>
    <xf numFmtId="0" fontId="0" fillId="2" borderId="5" xfId="0" applyFill="1" applyBorder="1" applyProtection="1">
      <alignment vertical="center"/>
      <protection locked="0"/>
    </xf>
    <xf numFmtId="14" fontId="0" fillId="2" borderId="6" xfId="0" applyNumberFormat="1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40" xfId="0" applyFill="1" applyBorder="1">
      <alignment vertical="center"/>
    </xf>
    <xf numFmtId="0" fontId="0" fillId="3" borderId="42" xfId="0" applyFill="1" applyBorder="1">
      <alignment vertical="center"/>
    </xf>
    <xf numFmtId="0" fontId="0" fillId="3" borderId="4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3" borderId="5" xfId="0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3" borderId="11" xfId="0" applyFont="1" applyFill="1" applyBorder="1">
      <alignment vertical="center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28" xfId="0" applyFont="1" applyFill="1" applyBorder="1" applyAlignment="1" applyProtection="1">
      <alignment horizontal="center" vertical="center"/>
      <protection locked="0"/>
    </xf>
    <xf numFmtId="0" fontId="4" fillId="2" borderId="29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5" fontId="6" fillId="3" borderId="36" xfId="0" applyNumberFormat="1" applyFont="1" applyFill="1" applyBorder="1" applyAlignment="1">
      <alignment horizontal="center" vertical="center"/>
    </xf>
    <xf numFmtId="5" fontId="6" fillId="3" borderId="39" xfId="0" applyNumberFormat="1" applyFont="1" applyFill="1" applyBorder="1" applyAlignment="1">
      <alignment horizontal="center" vertical="center"/>
    </xf>
    <xf numFmtId="5" fontId="6" fillId="3" borderId="42" xfId="0" applyNumberFormat="1" applyFont="1" applyFill="1" applyBorder="1" applyAlignment="1">
      <alignment horizontal="center" vertical="center"/>
    </xf>
    <xf numFmtId="5" fontId="6" fillId="3" borderId="37" xfId="0" applyNumberFormat="1" applyFont="1" applyFill="1" applyBorder="1" applyAlignment="1">
      <alignment horizontal="center" vertical="center"/>
    </xf>
    <xf numFmtId="5" fontId="6" fillId="3" borderId="32" xfId="0" applyNumberFormat="1" applyFont="1" applyFill="1" applyBorder="1" applyAlignment="1">
      <alignment horizontal="center" vertical="center"/>
    </xf>
    <xf numFmtId="5" fontId="6" fillId="3" borderId="43" xfId="0" applyNumberFormat="1" applyFont="1" applyFill="1" applyBorder="1" applyAlignment="1">
      <alignment horizontal="center" vertical="center"/>
    </xf>
    <xf numFmtId="5" fontId="6" fillId="3" borderId="35" xfId="0" applyNumberFormat="1" applyFont="1" applyFill="1" applyBorder="1" applyAlignment="1">
      <alignment horizontal="center" vertical="center"/>
    </xf>
    <xf numFmtId="5" fontId="6" fillId="3" borderId="38" xfId="0" applyNumberFormat="1" applyFont="1" applyFill="1" applyBorder="1" applyAlignment="1">
      <alignment horizontal="center" vertical="center"/>
    </xf>
    <xf numFmtId="5" fontId="6" fillId="3" borderId="40" xfId="0" applyNumberFormat="1" applyFont="1" applyFill="1" applyBorder="1" applyAlignment="1">
      <alignment horizontal="center" vertical="center"/>
    </xf>
    <xf numFmtId="5" fontId="6" fillId="3" borderId="15" xfId="0" applyNumberFormat="1" applyFont="1" applyFill="1" applyBorder="1" applyAlignment="1">
      <alignment horizontal="center" vertical="center"/>
    </xf>
    <xf numFmtId="5" fontId="6" fillId="3" borderId="16" xfId="0" applyNumberFormat="1" applyFont="1" applyFill="1" applyBorder="1" applyAlignment="1">
      <alignment horizontal="center" vertical="center"/>
    </xf>
    <xf numFmtId="5" fontId="6" fillId="3" borderId="41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5" fontId="4" fillId="0" borderId="10" xfId="0" applyNumberFormat="1" applyFont="1" applyBorder="1" applyAlignment="1">
      <alignment horizontal="center" vertical="center"/>
    </xf>
    <xf numFmtId="5" fontId="4" fillId="0" borderId="11" xfId="0" applyNumberFormat="1" applyFont="1" applyBorder="1" applyAlignment="1">
      <alignment horizontal="center" vertical="center"/>
    </xf>
    <xf numFmtId="5" fontId="4" fillId="0" borderId="1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D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22</xdr:col>
      <xdr:colOff>290781</xdr:colOff>
      <xdr:row>6</xdr:row>
      <xdr:rowOff>1447528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014878-1BDB-6594-5170-FBC57CF24DDA}"/>
            </a:ext>
          </a:extLst>
        </xdr:cNvPr>
        <xdr:cNvSpPr txBox="1"/>
      </xdr:nvSpPr>
      <xdr:spPr>
        <a:xfrm>
          <a:off x="11062607" y="176893"/>
          <a:ext cx="5053281" cy="241363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自動計算ツールの使い方</a:t>
          </a:r>
          <a:br>
            <a:rPr kumimoji="1" lang="en-US" altLang="ja-JP" sz="1100"/>
          </a:br>
          <a:r>
            <a:rPr kumimoji="1" lang="ja-JP" altLang="en-US" sz="1100">
              <a:solidFill>
                <a:srgbClr val="FF0000"/>
              </a:solidFill>
            </a:rPr>
            <a:t>手順１</a:t>
          </a:r>
          <a:r>
            <a:rPr kumimoji="1" lang="ja-JP" altLang="en-US" sz="1100"/>
            <a:t>：このシートの「①施設名称」に施設名を記入してください。</a:t>
          </a:r>
          <a:endParaRPr kumimoji="1" lang="en-US" altLang="ja-JP" sz="1100"/>
        </a:p>
        <a:p>
          <a:r>
            <a:rPr kumimoji="1" lang="ja-JP" altLang="en-US" sz="1100">
              <a:solidFill>
                <a:srgbClr val="FF0000"/>
              </a:solidFill>
            </a:rPr>
            <a:t>手順２</a:t>
          </a:r>
          <a:r>
            <a:rPr kumimoji="1" lang="ja-JP" altLang="en-US" sz="1100"/>
            <a:t>：月ごとに分かれているシート（</a:t>
          </a:r>
          <a:r>
            <a:rPr kumimoji="1" lang="en-US" altLang="ja-JP" sz="1100"/>
            <a:t>4</a:t>
          </a:r>
          <a:r>
            <a:rPr kumimoji="1" lang="ja-JP" altLang="en-US" sz="1100"/>
            <a:t>月分～</a:t>
          </a:r>
          <a:r>
            <a:rPr kumimoji="1" lang="en-US" altLang="ja-JP" sz="1100"/>
            <a:t>12</a:t>
          </a:r>
          <a:r>
            <a:rPr kumimoji="1" lang="ja-JP" altLang="en-US" sz="1100"/>
            <a:t>月分）の黄色で</a:t>
          </a:r>
          <a:endParaRPr kumimoji="1" lang="en-US" altLang="ja-JP" sz="1100"/>
        </a:p>
        <a:p>
          <a:r>
            <a:rPr kumimoji="1" lang="ja-JP" altLang="en-US" sz="1100"/>
            <a:t>　　　　塗りつぶした部分に入力してください。</a:t>
          </a:r>
          <a:endParaRPr kumimoji="1" lang="en-US" altLang="ja-JP" sz="1100"/>
        </a:p>
        <a:p>
          <a:r>
            <a:rPr kumimoji="1" lang="ja-JP" altLang="en-US" sz="1100">
              <a:solidFill>
                <a:srgbClr val="FF0000"/>
              </a:solidFill>
            </a:rPr>
            <a:t>手順３</a:t>
          </a:r>
          <a:r>
            <a:rPr kumimoji="1" lang="ja-JP" altLang="en-US" sz="1100"/>
            <a:t>：手順２で入力した結果が、このシートの「③購入・使用実績」</a:t>
          </a:r>
          <a:endParaRPr kumimoji="1" lang="en-US" altLang="ja-JP" sz="1100"/>
        </a:p>
        <a:p>
          <a:r>
            <a:rPr kumimoji="1" lang="ja-JP" altLang="en-US" sz="1100"/>
            <a:t>　　　　と「④補助対象額合計」「⑤補助申請額」の欄に反映されます</a:t>
          </a:r>
          <a:endParaRPr kumimoji="1" lang="en-US" altLang="ja-JP" sz="1100"/>
        </a:p>
        <a:p>
          <a:r>
            <a:rPr kumimoji="1" lang="ja-JP" altLang="en-US" sz="1100"/>
            <a:t>　　　　ので、</a:t>
          </a:r>
          <a:r>
            <a:rPr kumimoji="1" lang="ja-JP" altLang="en-US" sz="1100" b="0"/>
            <a:t>「⑤補助申請額」に表示されている金額を「徳島県公衆</a:t>
          </a:r>
          <a:endParaRPr kumimoji="1" lang="en-US" altLang="ja-JP" sz="1100" b="0"/>
        </a:p>
        <a:p>
          <a:r>
            <a:rPr kumimoji="1" lang="ja-JP" altLang="en-US" sz="1100" b="0"/>
            <a:t>　　　　浴場・クリーニング業燃料高騰対策支援事業補助金交付申請書</a:t>
          </a:r>
          <a:endParaRPr kumimoji="1" lang="en-US" altLang="ja-JP" sz="1100" b="0"/>
        </a:p>
        <a:p>
          <a:r>
            <a:rPr kumimoji="1" lang="ja-JP" altLang="en-US" sz="1100" b="0"/>
            <a:t>　　　　兼実績報告書」の補助申請額の欄に記載してください。</a:t>
          </a:r>
        </a:p>
      </xdr:txBody>
    </xdr:sp>
    <xdr:clientData fLocksWithSheet="0"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06E0-15B9-4213-AC9E-E80977C9A05C}">
  <sheetPr>
    <pageSetUpPr fitToPage="1"/>
  </sheetPr>
  <dimension ref="A1:N41"/>
  <sheetViews>
    <sheetView showGridLines="0" tabSelected="1" zoomScale="85" zoomScaleNormal="85" zoomScaleSheetLayoutView="100" workbookViewId="0">
      <selection activeCell="C13" sqref="C13:K14"/>
    </sheetView>
  </sheetViews>
  <sheetFormatPr defaultColWidth="9" defaultRowHeight="13.2" x14ac:dyDescent="0.45"/>
  <cols>
    <col min="1" max="1" width="10.3984375" style="1" customWidth="1"/>
    <col min="2" max="2" width="9" style="1"/>
    <col min="3" max="3" width="13.69921875" style="1" customWidth="1"/>
    <col min="4" max="4" width="9" style="1"/>
    <col min="5" max="5" width="9.5" style="1" customWidth="1"/>
    <col min="6" max="9" width="10.19921875" style="1" customWidth="1"/>
    <col min="10" max="13" width="9.5" style="1" customWidth="1"/>
    <col min="14" max="14" width="10.69921875" style="1" customWidth="1"/>
    <col min="15" max="15" width="4.5" style="1" customWidth="1"/>
    <col min="16" max="16384" width="9" style="1"/>
  </cols>
  <sheetData>
    <row r="1" spans="1:14" x14ac:dyDescent="0.4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  <c r="N1" s="46"/>
    </row>
    <row r="2" spans="1:14" x14ac:dyDescent="0.4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  <c r="M2" s="46"/>
      <c r="N2" s="46"/>
    </row>
    <row r="3" spans="1:14" x14ac:dyDescent="0.45">
      <c r="A3" s="1" t="s">
        <v>24</v>
      </c>
    </row>
    <row r="4" spans="1:14" ht="18" customHeight="1" x14ac:dyDescent="0.45">
      <c r="A4" s="47" t="s">
        <v>25</v>
      </c>
      <c r="B4" s="47"/>
      <c r="C4" s="47" t="s">
        <v>26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5.45" customHeight="1" x14ac:dyDescent="0.45">
      <c r="A5" s="48" t="s">
        <v>27</v>
      </c>
      <c r="B5" s="48"/>
      <c r="C5" s="48" t="s">
        <v>28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15.45" customHeight="1" x14ac:dyDescent="0.45">
      <c r="A6" s="48" t="s">
        <v>29</v>
      </c>
      <c r="B6" s="48"/>
      <c r="C6" s="48" t="s">
        <v>36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ht="153.44999999999999" customHeight="1" x14ac:dyDescent="0.45">
      <c r="A7" s="48" t="s">
        <v>30</v>
      </c>
      <c r="B7" s="48"/>
      <c r="C7" s="70" t="s">
        <v>60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</row>
    <row r="8" spans="1:14" ht="64.5" customHeight="1" x14ac:dyDescent="0.45">
      <c r="A8" s="48" t="s">
        <v>31</v>
      </c>
      <c r="B8" s="48"/>
      <c r="C8" s="70" t="s">
        <v>37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1:14" ht="34.950000000000003" customHeight="1" x14ac:dyDescent="0.45">
      <c r="A9" s="48" t="s">
        <v>32</v>
      </c>
      <c r="B9" s="48"/>
      <c r="C9" s="48" t="s">
        <v>33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1" spans="1:14" ht="18" x14ac:dyDescent="0.45">
      <c r="A11" s="49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</row>
    <row r="12" spans="1:14" ht="13.8" thickBot="1" x14ac:dyDescent="0.5"/>
    <row r="13" spans="1:14" x14ac:dyDescent="0.45">
      <c r="A13" s="50" t="s">
        <v>27</v>
      </c>
      <c r="B13" s="51"/>
      <c r="C13" s="54"/>
      <c r="D13" s="55"/>
      <c r="E13" s="55"/>
      <c r="F13" s="55"/>
      <c r="G13" s="55"/>
      <c r="H13" s="55"/>
      <c r="I13" s="55"/>
      <c r="J13" s="55"/>
      <c r="K13" s="56"/>
    </row>
    <row r="14" spans="1:14" ht="13.8" thickBot="1" x14ac:dyDescent="0.5">
      <c r="A14" s="52"/>
      <c r="B14" s="53"/>
      <c r="C14" s="57"/>
      <c r="D14" s="58"/>
      <c r="E14" s="58"/>
      <c r="F14" s="58"/>
      <c r="G14" s="58"/>
      <c r="H14" s="58"/>
      <c r="I14" s="58"/>
      <c r="J14" s="58"/>
      <c r="K14" s="59"/>
    </row>
    <row r="15" spans="1:14" ht="13.8" thickBot="1" x14ac:dyDescent="0.5"/>
    <row r="16" spans="1:14" ht="18.45" customHeight="1" thickBot="1" x14ac:dyDescent="0.5">
      <c r="D16" s="60" t="s">
        <v>39</v>
      </c>
      <c r="E16" s="61"/>
      <c r="F16" s="61"/>
      <c r="G16" s="61"/>
      <c r="H16" s="62"/>
      <c r="I16" s="63" t="s">
        <v>40</v>
      </c>
      <c r="J16" s="60" t="s">
        <v>41</v>
      </c>
      <c r="K16" s="61"/>
      <c r="L16" s="61"/>
      <c r="M16" s="62"/>
      <c r="N16" s="63" t="s">
        <v>42</v>
      </c>
    </row>
    <row r="17" spans="1:14" ht="12.45" customHeight="1" x14ac:dyDescent="0.45">
      <c r="A17" s="71" t="s">
        <v>34</v>
      </c>
      <c r="B17" s="72"/>
      <c r="C17" s="73" t="s">
        <v>10</v>
      </c>
      <c r="D17" s="75" t="s">
        <v>14</v>
      </c>
      <c r="E17" s="66" t="s">
        <v>15</v>
      </c>
      <c r="F17" s="66" t="s">
        <v>16</v>
      </c>
      <c r="G17" s="66" t="s">
        <v>17</v>
      </c>
      <c r="H17" s="68" t="s">
        <v>18</v>
      </c>
      <c r="I17" s="64"/>
      <c r="J17" s="75" t="s">
        <v>19</v>
      </c>
      <c r="K17" s="66" t="s">
        <v>20</v>
      </c>
      <c r="L17" s="66" t="s">
        <v>21</v>
      </c>
      <c r="M17" s="68" t="s">
        <v>22</v>
      </c>
      <c r="N17" s="64"/>
    </row>
    <row r="18" spans="1:14" ht="12.45" customHeight="1" x14ac:dyDescent="0.45">
      <c r="A18" s="72"/>
      <c r="B18" s="72"/>
      <c r="C18" s="74"/>
      <c r="D18" s="76"/>
      <c r="E18" s="67"/>
      <c r="F18" s="67"/>
      <c r="G18" s="67"/>
      <c r="H18" s="69"/>
      <c r="I18" s="65"/>
      <c r="J18" s="76"/>
      <c r="K18" s="67"/>
      <c r="L18" s="67"/>
      <c r="M18" s="69"/>
      <c r="N18" s="65"/>
    </row>
    <row r="19" spans="1:14" ht="15" customHeight="1" x14ac:dyDescent="0.45">
      <c r="A19" s="71" t="s">
        <v>35</v>
      </c>
      <c r="B19" s="71"/>
      <c r="C19" s="91"/>
      <c r="D19" s="85">
        <f>'4月分'!H66</f>
        <v>0</v>
      </c>
      <c r="E19" s="88">
        <f>'5月分'!H66</f>
        <v>0</v>
      </c>
      <c r="F19" s="88">
        <f>'6月分'!H66</f>
        <v>0</v>
      </c>
      <c r="G19" s="88">
        <f>'7月分'!H66</f>
        <v>0</v>
      </c>
      <c r="H19" s="79">
        <f>'8月分'!H66</f>
        <v>0</v>
      </c>
      <c r="I19" s="82">
        <f>SUM(D19:H21)</f>
        <v>0</v>
      </c>
      <c r="J19" s="85">
        <f>'9月分'!H66</f>
        <v>0</v>
      </c>
      <c r="K19" s="88">
        <f>'10月分'!H66</f>
        <v>0</v>
      </c>
      <c r="L19" s="88">
        <f>'11月分'!H66</f>
        <v>0</v>
      </c>
      <c r="M19" s="79">
        <f>'12月分'!H66</f>
        <v>0</v>
      </c>
      <c r="N19" s="82">
        <f>SUM(J19:M21)</f>
        <v>0</v>
      </c>
    </row>
    <row r="20" spans="1:14" ht="15" customHeight="1" x14ac:dyDescent="0.45">
      <c r="A20" s="71"/>
      <c r="B20" s="71"/>
      <c r="C20" s="92"/>
      <c r="D20" s="86"/>
      <c r="E20" s="89"/>
      <c r="F20" s="89"/>
      <c r="G20" s="89"/>
      <c r="H20" s="80"/>
      <c r="I20" s="83"/>
      <c r="J20" s="86"/>
      <c r="K20" s="89"/>
      <c r="L20" s="89"/>
      <c r="M20" s="80"/>
      <c r="N20" s="83"/>
    </row>
    <row r="21" spans="1:14" ht="15" customHeight="1" thickBot="1" x14ac:dyDescent="0.5">
      <c r="A21" s="71"/>
      <c r="B21" s="71"/>
      <c r="C21" s="93"/>
      <c r="D21" s="87"/>
      <c r="E21" s="90"/>
      <c r="F21" s="90"/>
      <c r="G21" s="90"/>
      <c r="H21" s="81"/>
      <c r="I21" s="84"/>
      <c r="J21" s="87"/>
      <c r="K21" s="90"/>
      <c r="L21" s="90"/>
      <c r="M21" s="81"/>
      <c r="N21" s="84"/>
    </row>
    <row r="22" spans="1:14" ht="15" customHeight="1" thickBot="1" x14ac:dyDescent="0.5">
      <c r="A22" s="22"/>
      <c r="B22" s="22"/>
      <c r="C22" s="23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 ht="13.8" thickBot="1" x14ac:dyDescent="0.5">
      <c r="D23" s="60" t="s">
        <v>39</v>
      </c>
      <c r="E23" s="61"/>
      <c r="F23" s="61"/>
      <c r="G23" s="61"/>
      <c r="H23" s="62"/>
      <c r="I23" s="63" t="s">
        <v>43</v>
      </c>
      <c r="J23" s="60" t="s">
        <v>41</v>
      </c>
      <c r="K23" s="61"/>
      <c r="L23" s="61"/>
      <c r="M23" s="62"/>
      <c r="N23" s="63" t="s">
        <v>44</v>
      </c>
    </row>
    <row r="24" spans="1:14" ht="12.45" customHeight="1" x14ac:dyDescent="0.45">
      <c r="A24" s="71" t="s">
        <v>34</v>
      </c>
      <c r="B24" s="72"/>
      <c r="C24" s="77" t="s">
        <v>11</v>
      </c>
      <c r="D24" s="75" t="s">
        <v>14</v>
      </c>
      <c r="E24" s="66" t="s">
        <v>15</v>
      </c>
      <c r="F24" s="66" t="s">
        <v>16</v>
      </c>
      <c r="G24" s="66" t="s">
        <v>17</v>
      </c>
      <c r="H24" s="68" t="s">
        <v>18</v>
      </c>
      <c r="I24" s="64"/>
      <c r="J24" s="75" t="s">
        <v>19</v>
      </c>
      <c r="K24" s="66" t="s">
        <v>20</v>
      </c>
      <c r="L24" s="66" t="s">
        <v>21</v>
      </c>
      <c r="M24" s="68" t="s">
        <v>22</v>
      </c>
      <c r="N24" s="64"/>
    </row>
    <row r="25" spans="1:14" ht="12.45" customHeight="1" x14ac:dyDescent="0.45">
      <c r="A25" s="72"/>
      <c r="B25" s="72"/>
      <c r="C25" s="78"/>
      <c r="D25" s="76"/>
      <c r="E25" s="67"/>
      <c r="F25" s="67"/>
      <c r="G25" s="67"/>
      <c r="H25" s="69"/>
      <c r="I25" s="65"/>
      <c r="J25" s="76"/>
      <c r="K25" s="67"/>
      <c r="L25" s="67"/>
      <c r="M25" s="69"/>
      <c r="N25" s="65"/>
    </row>
    <row r="26" spans="1:14" ht="15" customHeight="1" x14ac:dyDescent="0.45">
      <c r="A26" s="71" t="s">
        <v>35</v>
      </c>
      <c r="B26" s="71"/>
      <c r="C26" s="96"/>
      <c r="D26" s="85">
        <f>'4月分'!H67</f>
        <v>0</v>
      </c>
      <c r="E26" s="88">
        <f>'5月分'!H67</f>
        <v>0</v>
      </c>
      <c r="F26" s="88">
        <f>'6月分'!H67</f>
        <v>0</v>
      </c>
      <c r="G26" s="88">
        <f>'7月分'!H67</f>
        <v>0</v>
      </c>
      <c r="H26" s="79">
        <f>'8月分'!H67</f>
        <v>0</v>
      </c>
      <c r="I26" s="82">
        <f>SUM(D26:H28)</f>
        <v>0</v>
      </c>
      <c r="J26" s="85">
        <f>'9月分'!H67</f>
        <v>0</v>
      </c>
      <c r="K26" s="88">
        <f>'10月分'!H67</f>
        <v>0</v>
      </c>
      <c r="L26" s="88">
        <f>'11月分'!H67</f>
        <v>0</v>
      </c>
      <c r="M26" s="79">
        <f>'12月分'!H67</f>
        <v>0</v>
      </c>
      <c r="N26" s="82">
        <f>SUM(J26:M28)</f>
        <v>0</v>
      </c>
    </row>
    <row r="27" spans="1:14" ht="15" customHeight="1" x14ac:dyDescent="0.45">
      <c r="A27" s="71"/>
      <c r="B27" s="71"/>
      <c r="C27" s="97"/>
      <c r="D27" s="86"/>
      <c r="E27" s="89"/>
      <c r="F27" s="89"/>
      <c r="G27" s="89"/>
      <c r="H27" s="80"/>
      <c r="I27" s="83"/>
      <c r="J27" s="86"/>
      <c r="K27" s="89"/>
      <c r="L27" s="89"/>
      <c r="M27" s="80"/>
      <c r="N27" s="83"/>
    </row>
    <row r="28" spans="1:14" ht="15" customHeight="1" thickBot="1" x14ac:dyDescent="0.5">
      <c r="A28" s="71"/>
      <c r="B28" s="71"/>
      <c r="C28" s="98"/>
      <c r="D28" s="87"/>
      <c r="E28" s="90"/>
      <c r="F28" s="90"/>
      <c r="G28" s="90"/>
      <c r="H28" s="81"/>
      <c r="I28" s="84"/>
      <c r="J28" s="87"/>
      <c r="K28" s="90"/>
      <c r="L28" s="90"/>
      <c r="M28" s="81"/>
      <c r="N28" s="84"/>
    </row>
    <row r="29" spans="1:14" ht="15" customHeight="1" thickBot="1" x14ac:dyDescent="0.5">
      <c r="A29" s="22"/>
      <c r="B29" s="22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3.8" thickBot="1" x14ac:dyDescent="0.5">
      <c r="D30" s="60" t="s">
        <v>39</v>
      </c>
      <c r="E30" s="61"/>
      <c r="F30" s="61"/>
      <c r="G30" s="61"/>
      <c r="H30" s="62"/>
      <c r="I30" s="63" t="s">
        <v>45</v>
      </c>
      <c r="J30" s="60" t="s">
        <v>41</v>
      </c>
      <c r="K30" s="61"/>
      <c r="L30" s="61"/>
      <c r="M30" s="62"/>
      <c r="N30" s="63" t="s">
        <v>46</v>
      </c>
    </row>
    <row r="31" spans="1:14" ht="12.45" customHeight="1" x14ac:dyDescent="0.45">
      <c r="A31" s="71" t="s">
        <v>34</v>
      </c>
      <c r="B31" s="72"/>
      <c r="C31" s="94" t="s">
        <v>12</v>
      </c>
      <c r="D31" s="75" t="s">
        <v>14</v>
      </c>
      <c r="E31" s="66" t="s">
        <v>15</v>
      </c>
      <c r="F31" s="66" t="s">
        <v>16</v>
      </c>
      <c r="G31" s="66" t="s">
        <v>17</v>
      </c>
      <c r="H31" s="68" t="s">
        <v>18</v>
      </c>
      <c r="I31" s="64"/>
      <c r="J31" s="75" t="s">
        <v>19</v>
      </c>
      <c r="K31" s="66" t="s">
        <v>20</v>
      </c>
      <c r="L31" s="66" t="s">
        <v>21</v>
      </c>
      <c r="M31" s="68" t="s">
        <v>22</v>
      </c>
      <c r="N31" s="64"/>
    </row>
    <row r="32" spans="1:14" ht="12.45" customHeight="1" x14ac:dyDescent="0.45">
      <c r="A32" s="72"/>
      <c r="B32" s="72"/>
      <c r="C32" s="95"/>
      <c r="D32" s="76"/>
      <c r="E32" s="67"/>
      <c r="F32" s="67"/>
      <c r="G32" s="67"/>
      <c r="H32" s="69"/>
      <c r="I32" s="65"/>
      <c r="J32" s="76"/>
      <c r="K32" s="67"/>
      <c r="L32" s="67"/>
      <c r="M32" s="69"/>
      <c r="N32" s="65"/>
    </row>
    <row r="33" spans="1:14" ht="15" customHeight="1" x14ac:dyDescent="0.45">
      <c r="A33" s="71" t="s">
        <v>35</v>
      </c>
      <c r="B33" s="71"/>
      <c r="C33" s="96"/>
      <c r="D33" s="85">
        <f>'4月分'!H68</f>
        <v>0</v>
      </c>
      <c r="E33" s="88">
        <f>'5月分'!H68</f>
        <v>0</v>
      </c>
      <c r="F33" s="88">
        <f>'6月分'!H68</f>
        <v>0</v>
      </c>
      <c r="G33" s="88">
        <f>'7月分'!H68</f>
        <v>0</v>
      </c>
      <c r="H33" s="79">
        <f>'8月分'!H68</f>
        <v>0</v>
      </c>
      <c r="I33" s="82">
        <f>SUM(D33:H35)</f>
        <v>0</v>
      </c>
      <c r="J33" s="85">
        <f>'9月分'!H68</f>
        <v>0</v>
      </c>
      <c r="K33" s="88">
        <f>'10月分'!H68</f>
        <v>0</v>
      </c>
      <c r="L33" s="88">
        <f>'11月分'!H68</f>
        <v>0</v>
      </c>
      <c r="M33" s="79">
        <f>'12月分'!H68</f>
        <v>0</v>
      </c>
      <c r="N33" s="82">
        <f>SUM(J33:M35)</f>
        <v>0</v>
      </c>
    </row>
    <row r="34" spans="1:14" ht="15" customHeight="1" x14ac:dyDescent="0.45">
      <c r="A34" s="71"/>
      <c r="B34" s="71"/>
      <c r="C34" s="97"/>
      <c r="D34" s="86"/>
      <c r="E34" s="89"/>
      <c r="F34" s="89"/>
      <c r="G34" s="89"/>
      <c r="H34" s="80"/>
      <c r="I34" s="83"/>
      <c r="J34" s="86"/>
      <c r="K34" s="89"/>
      <c r="L34" s="89"/>
      <c r="M34" s="80"/>
      <c r="N34" s="83"/>
    </row>
    <row r="35" spans="1:14" ht="15" customHeight="1" thickBot="1" x14ac:dyDescent="0.5">
      <c r="A35" s="71"/>
      <c r="B35" s="71"/>
      <c r="C35" s="98"/>
      <c r="D35" s="87"/>
      <c r="E35" s="90"/>
      <c r="F35" s="90"/>
      <c r="G35" s="90"/>
      <c r="H35" s="81"/>
      <c r="I35" s="84"/>
      <c r="J35" s="87"/>
      <c r="K35" s="90"/>
      <c r="L35" s="90"/>
      <c r="M35" s="81"/>
      <c r="N35" s="84"/>
    </row>
    <row r="36" spans="1:14" ht="13.8" thickBot="1" x14ac:dyDescent="0.5"/>
    <row r="37" spans="1:14" ht="15.75" customHeight="1" x14ac:dyDescent="0.45">
      <c r="F37" s="102" t="s">
        <v>47</v>
      </c>
      <c r="G37" s="103"/>
      <c r="H37" s="103"/>
      <c r="I37" s="104"/>
      <c r="K37" s="75" t="s">
        <v>48</v>
      </c>
      <c r="L37" s="66"/>
      <c r="M37" s="66"/>
      <c r="N37" s="68"/>
    </row>
    <row r="38" spans="1:14" ht="18.75" customHeight="1" thickBot="1" x14ac:dyDescent="0.5">
      <c r="F38" s="99">
        <f>I19+I26+I33</f>
        <v>0</v>
      </c>
      <c r="G38" s="105"/>
      <c r="H38" s="105"/>
      <c r="I38" s="106"/>
      <c r="K38" s="99">
        <f>N19+N26+N33</f>
        <v>0</v>
      </c>
      <c r="L38" s="105"/>
      <c r="M38" s="105"/>
      <c r="N38" s="106"/>
    </row>
    <row r="39" spans="1:14" ht="13.8" thickBot="1" x14ac:dyDescent="0.5"/>
    <row r="40" spans="1:14" ht="18" customHeight="1" x14ac:dyDescent="0.45">
      <c r="F40" s="102" t="s">
        <v>49</v>
      </c>
      <c r="G40" s="103"/>
      <c r="H40" s="103"/>
      <c r="I40" s="104"/>
      <c r="K40" s="102" t="s">
        <v>50</v>
      </c>
      <c r="L40" s="103"/>
      <c r="M40" s="103"/>
      <c r="N40" s="104"/>
    </row>
    <row r="41" spans="1:14" ht="18.45" customHeight="1" thickBot="1" x14ac:dyDescent="0.5">
      <c r="F41" s="99">
        <f>ROUNDDOWN(F38/2,0)</f>
        <v>0</v>
      </c>
      <c r="G41" s="100"/>
      <c r="H41" s="100"/>
      <c r="I41" s="101"/>
      <c r="K41" s="99">
        <f>ROUNDDOWN(K38/2,0)</f>
        <v>0</v>
      </c>
      <c r="L41" s="100"/>
      <c r="M41" s="100"/>
      <c r="N41" s="101"/>
    </row>
  </sheetData>
  <sheetProtection algorithmName="SHA-512" hashValue="4/aqN2/bZKo+fXaxLfr7+FX1lZIPU9wSzoCr02D8n7EDHsRCa6RTtstSuYLU/Z1afutXlrDFyBA4+FjObAkvUw==" saltValue="s9lNXaGTHEi0Wogc1Nmwpg==" spinCount="100000" sheet="1" selectLockedCells="1"/>
  <mergeCells count="108">
    <mergeCell ref="F41:I41"/>
    <mergeCell ref="K41:N41"/>
    <mergeCell ref="N33:N35"/>
    <mergeCell ref="F37:I37"/>
    <mergeCell ref="K37:N37"/>
    <mergeCell ref="F38:I38"/>
    <mergeCell ref="K38:N38"/>
    <mergeCell ref="F40:I40"/>
    <mergeCell ref="K40:N40"/>
    <mergeCell ref="H33:H35"/>
    <mergeCell ref="I33:I35"/>
    <mergeCell ref="J33:J35"/>
    <mergeCell ref="K33:K35"/>
    <mergeCell ref="L33:L35"/>
    <mergeCell ref="M33:M35"/>
    <mergeCell ref="A33:B35"/>
    <mergeCell ref="C33:C35"/>
    <mergeCell ref="D33:D35"/>
    <mergeCell ref="E33:E35"/>
    <mergeCell ref="F33:F35"/>
    <mergeCell ref="G33:G35"/>
    <mergeCell ref="G31:G32"/>
    <mergeCell ref="H31:H32"/>
    <mergeCell ref="J31:J32"/>
    <mergeCell ref="K31:K32"/>
    <mergeCell ref="L31:L32"/>
    <mergeCell ref="M31:M32"/>
    <mergeCell ref="N26:N28"/>
    <mergeCell ref="D30:H30"/>
    <mergeCell ref="I30:I32"/>
    <mergeCell ref="J30:M30"/>
    <mergeCell ref="N30:N32"/>
    <mergeCell ref="A31:B32"/>
    <mergeCell ref="C31:C32"/>
    <mergeCell ref="D31:D32"/>
    <mergeCell ref="E31:E32"/>
    <mergeCell ref="F31:F32"/>
    <mergeCell ref="H26:H28"/>
    <mergeCell ref="I26:I28"/>
    <mergeCell ref="J26:J28"/>
    <mergeCell ref="K26:K28"/>
    <mergeCell ref="L26:L28"/>
    <mergeCell ref="M26:M28"/>
    <mergeCell ref="A26:B28"/>
    <mergeCell ref="C26:C28"/>
    <mergeCell ref="D26:D28"/>
    <mergeCell ref="E26:E28"/>
    <mergeCell ref="F26:F28"/>
    <mergeCell ref="G26:G28"/>
    <mergeCell ref="G24:G25"/>
    <mergeCell ref="H24:H25"/>
    <mergeCell ref="J24:J25"/>
    <mergeCell ref="K24:K25"/>
    <mergeCell ref="L24:L25"/>
    <mergeCell ref="M24:M25"/>
    <mergeCell ref="N19:N21"/>
    <mergeCell ref="D23:H23"/>
    <mergeCell ref="I23:I25"/>
    <mergeCell ref="J23:M23"/>
    <mergeCell ref="N23:N25"/>
    <mergeCell ref="L19:L21"/>
    <mergeCell ref="M19:M21"/>
    <mergeCell ref="A24:B25"/>
    <mergeCell ref="C24:C25"/>
    <mergeCell ref="D24:D25"/>
    <mergeCell ref="E24:E25"/>
    <mergeCell ref="F24:F25"/>
    <mergeCell ref="H19:H21"/>
    <mergeCell ref="I19:I21"/>
    <mergeCell ref="J19:J21"/>
    <mergeCell ref="K19:K21"/>
    <mergeCell ref="A19:B21"/>
    <mergeCell ref="C19:C21"/>
    <mergeCell ref="D19:D21"/>
    <mergeCell ref="E19:E21"/>
    <mergeCell ref="F19:F21"/>
    <mergeCell ref="G19:G21"/>
    <mergeCell ref="D16:H16"/>
    <mergeCell ref="I16:I18"/>
    <mergeCell ref="J16:M16"/>
    <mergeCell ref="L17:L18"/>
    <mergeCell ref="M17:M18"/>
    <mergeCell ref="A7:B7"/>
    <mergeCell ref="C7:N7"/>
    <mergeCell ref="A8:B8"/>
    <mergeCell ref="C8:N8"/>
    <mergeCell ref="A9:B9"/>
    <mergeCell ref="C9:N9"/>
    <mergeCell ref="N16:N18"/>
    <mergeCell ref="A17:B18"/>
    <mergeCell ref="C17:C18"/>
    <mergeCell ref="D17:D18"/>
    <mergeCell ref="E17:E18"/>
    <mergeCell ref="F17:F18"/>
    <mergeCell ref="G17:G18"/>
    <mergeCell ref="H17:H18"/>
    <mergeCell ref="J17:J18"/>
    <mergeCell ref="K17:K18"/>
    <mergeCell ref="A1:N2"/>
    <mergeCell ref="A4:B4"/>
    <mergeCell ref="C4:N4"/>
    <mergeCell ref="A5:B5"/>
    <mergeCell ref="C5:N5"/>
    <mergeCell ref="A6:B6"/>
    <mergeCell ref="C6:N6"/>
    <mergeCell ref="A11:K11"/>
    <mergeCell ref="A13:B14"/>
    <mergeCell ref="C13:K14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8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A04C-A8F3-4A1E-A4A5-D1754CC202C3}">
  <sheetPr codeName="Sheet2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9765625" customWidth="1"/>
    <col min="2" max="2" width="10" bestFit="1" customWidth="1"/>
    <col min="3" max="3" width="9.19921875" bestFit="1" customWidth="1"/>
    <col min="4" max="4" width="19.19921875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4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10" t="s">
        <v>23</v>
      </c>
      <c r="E3" s="11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9"/>
      <c r="E4" s="40" t="str">
        <f>IF(B4="","",IF(AND(B4&gt;=DATE(2026,4,1), B4&lt;=DATE(2026,4,30)),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27"/>
      <c r="C5" s="29"/>
      <c r="D5" s="30"/>
      <c r="E5" s="14" t="str">
        <f t="shared" ref="E5:E7" si="3">IF(B5="","",IF(AND(B5&gt;=DATE(2026,4,1), B5&lt;=DATE(2026,4,30)),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27"/>
      <c r="C6" s="29"/>
      <c r="D6" s="30"/>
      <c r="E6" s="14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27"/>
      <c r="C7" s="29"/>
      <c r="D7" s="30"/>
      <c r="E7" s="14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27"/>
      <c r="C8" s="29"/>
      <c r="D8" s="30"/>
      <c r="E8" s="14" t="str">
        <f t="shared" ref="E8:E55" si="5">IF(B8="","",IF(AND(B8&gt;=DATE(2026,4,1), B8&lt;=DATE(2026,4,30)),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27"/>
      <c r="C9" s="29"/>
      <c r="D9" s="30"/>
      <c r="E9" s="14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27"/>
      <c r="C10" s="29"/>
      <c r="D10" s="30"/>
      <c r="E10" s="14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27"/>
      <c r="C11" s="29"/>
      <c r="D11" s="30"/>
      <c r="E11" s="14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27"/>
      <c r="C12" s="29"/>
      <c r="D12" s="30"/>
      <c r="E12" s="14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27"/>
      <c r="C13" s="29"/>
      <c r="D13" s="30"/>
      <c r="E13" s="14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27"/>
      <c r="C14" s="29"/>
      <c r="D14" s="30"/>
      <c r="E14" s="14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27"/>
      <c r="C15" s="29"/>
      <c r="D15" s="30"/>
      <c r="E15" s="14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27"/>
      <c r="C16" s="29"/>
      <c r="D16" s="30"/>
      <c r="E16" s="14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27"/>
      <c r="C17" s="29"/>
      <c r="D17" s="30"/>
      <c r="E17" s="14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27"/>
      <c r="C18" s="29"/>
      <c r="D18" s="30"/>
      <c r="E18" s="14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27"/>
      <c r="C19" s="29"/>
      <c r="D19" s="30"/>
      <c r="E19" s="14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27"/>
      <c r="C20" s="29"/>
      <c r="D20" s="30"/>
      <c r="E20" s="14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27"/>
      <c r="C21" s="29"/>
      <c r="D21" s="30"/>
      <c r="E21" s="14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27"/>
      <c r="C22" s="29"/>
      <c r="D22" s="30"/>
      <c r="E22" s="14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27"/>
      <c r="C23" s="29"/>
      <c r="D23" s="30"/>
      <c r="E23" s="14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27"/>
      <c r="C24" s="29"/>
      <c r="D24" s="30"/>
      <c r="E24" s="14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27"/>
      <c r="C25" s="29"/>
      <c r="D25" s="30"/>
      <c r="E25" s="14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27"/>
      <c r="C26" s="29"/>
      <c r="D26" s="30"/>
      <c r="E26" s="14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27"/>
      <c r="C27" s="29"/>
      <c r="D27" s="30"/>
      <c r="E27" s="14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27"/>
      <c r="C28" s="29"/>
      <c r="D28" s="30"/>
      <c r="E28" s="14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27"/>
      <c r="C29" s="29"/>
      <c r="D29" s="30"/>
      <c r="E29" s="14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27"/>
      <c r="C30" s="29"/>
      <c r="D30" s="30"/>
      <c r="E30" s="14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27"/>
      <c r="C31" s="29"/>
      <c r="D31" s="30"/>
      <c r="E31" s="14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27"/>
      <c r="C32" s="29"/>
      <c r="D32" s="30"/>
      <c r="E32" s="14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27"/>
      <c r="C33" s="29"/>
      <c r="D33" s="30"/>
      <c r="E33" s="14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27"/>
      <c r="C34" s="29"/>
      <c r="D34" s="30"/>
      <c r="E34" s="14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27"/>
      <c r="C35" s="29"/>
      <c r="D35" s="30"/>
      <c r="E35" s="14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27"/>
      <c r="C36" s="29"/>
      <c r="D36" s="30"/>
      <c r="E36" s="14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27"/>
      <c r="C37" s="29"/>
      <c r="D37" s="30"/>
      <c r="E37" s="14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27"/>
      <c r="C38" s="29"/>
      <c r="D38" s="30"/>
      <c r="E38" s="14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27"/>
      <c r="C39" s="29"/>
      <c r="D39" s="30"/>
      <c r="E39" s="14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27"/>
      <c r="C40" s="29"/>
      <c r="D40" s="30"/>
      <c r="E40" s="14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27"/>
      <c r="C41" s="29"/>
      <c r="D41" s="30"/>
      <c r="E41" s="14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27"/>
      <c r="C42" s="29"/>
      <c r="D42" s="30"/>
      <c r="E42" s="14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27"/>
      <c r="C43" s="29"/>
      <c r="D43" s="30"/>
      <c r="E43" s="14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27"/>
      <c r="C44" s="29"/>
      <c r="D44" s="30"/>
      <c r="E44" s="14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27"/>
      <c r="C45" s="29"/>
      <c r="D45" s="30"/>
      <c r="E45" s="14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27"/>
      <c r="C46" s="29"/>
      <c r="D46" s="30"/>
      <c r="E46" s="14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27"/>
      <c r="C47" s="29"/>
      <c r="D47" s="30"/>
      <c r="E47" s="14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27"/>
      <c r="C48" s="29"/>
      <c r="D48" s="30"/>
      <c r="E48" s="14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27"/>
      <c r="C49" s="29"/>
      <c r="D49" s="30"/>
      <c r="E49" s="14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27"/>
      <c r="C50" s="29"/>
      <c r="D50" s="30"/>
      <c r="E50" s="14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27"/>
      <c r="C51" s="29"/>
      <c r="D51" s="30"/>
      <c r="E51" s="14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27"/>
      <c r="C52" s="29"/>
      <c r="D52" s="30"/>
      <c r="E52" s="14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27"/>
      <c r="C53" s="29"/>
      <c r="D53" s="30"/>
      <c r="E53" s="14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27"/>
      <c r="C54" s="29"/>
      <c r="D54" s="30"/>
      <c r="E54" s="14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27"/>
      <c r="C55" s="29"/>
      <c r="D55" s="30"/>
      <c r="E55" s="14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27"/>
      <c r="C56" s="29"/>
      <c r="D56" s="30"/>
      <c r="E56" s="14" t="str">
        <f t="shared" ref="E56:E63" si="10">IF(B56="","",IF(AND(B56&gt;=DATE(2026,4,1), B56&lt;=DATE(2026,4,30)),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27"/>
      <c r="C57" s="29"/>
      <c r="D57" s="30"/>
      <c r="E57" s="14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27"/>
      <c r="C58" s="29"/>
      <c r="D58" s="30"/>
      <c r="E58" s="14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27"/>
      <c r="C59" s="29"/>
      <c r="D59" s="30"/>
      <c r="E59" s="14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27"/>
      <c r="C60" s="29"/>
      <c r="D60" s="30"/>
      <c r="E60" s="14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27"/>
      <c r="C61" s="29"/>
      <c r="D61" s="30"/>
      <c r="E61" s="14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27"/>
      <c r="C62" s="29"/>
      <c r="D62" s="30"/>
      <c r="E62" s="14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4"/>
      <c r="E63" s="42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UaF5sv+ph1H4lkb/A9YiF9YadkMrpQ0UpxqYh80iZyWNCoCj4gzsFwQ2snoj6buGyiDWFtpQ/Ll42/WDtTDgNg==" saltValue="YdZtdRMBT0xDdzTGYYKjng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558886DB-2A1B-436D-9558-F7AB5417E615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7D70D-E642-404B-98E2-8B4F94FD8C10}">
          <x14:formula1>
            <xm:f>Sheet1!$A$1:$A$30</xm:f>
          </x14:formula1>
          <xm:sqref>B4:B63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6A077-11E6-4EBA-A55C-98765CE90382}">
  <sheetPr codeName="Sheet3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5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IF(B4="","",IF(AND(B4&gt;=DATE(2026,5,1), B4&lt;=DATE(2026,5,31)),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IF(B5="","",IF(AND(B5&gt;=DATE(2026,5,1), B5&lt;=DATE(2026,5,31)),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IF(B8="","",IF(AND(B8&gt;=DATE(2026,5,1), B8&lt;=DATE(2026,5,31)),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IF(B56="","",IF(AND(B56&gt;=DATE(2026,5,1), B56&lt;=DATE(2026,5,31)),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dixt6MuMK336DXmNriEvovt3COVMX9Paud1FdLxsbtyrvOPsMHSRSCky8vZOTIp+hgZ/x2gfr0Wu89FMhjiUcg==" saltValue="7h1OMcfag4Sd3IDv3rjmhg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866CF117-866C-409F-BEF9-376E60083C32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5D3F8F-093A-406B-B713-1429BD03C47E}">
          <x14:formula1>
            <xm:f>Sheet1!$B$1:$B$31</xm:f>
          </x14:formula1>
          <xm:sqref>B4:B63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8777-258D-4340-A248-F50867F3852A}">
  <sheetPr codeName="Sheet4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6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IF(B4="","",IF(AND(B4&gt;=DATE(2026,6,1), B4&lt;=DATE(2026,6,30)),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IF(B5="","",IF(AND(B5&gt;=DATE(2026,6,1), B5&lt;=DATE(2026,6,30)),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IF(B8="","",IF(AND(B8&gt;=DATE(2026,6,1), B8&lt;=DATE(2026,6,30)),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IF(B56="","",IF(AND(B56&gt;=DATE(2026,6,1), B56&lt;=DATE(2026,6,30)),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KZlWm0s1bpIQqoptf9ppb8i+6VagzB8iuhEHHaAtuKfNQdYJJjwdg92NzN1Yz2J/J+VWGTY2aw0PnxKmtDnr7w==" saltValue="c/Pk3e5Heeyg8xEtfz/eAg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A35BCA0E-7C49-449C-B7E8-6FACCEAFF697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4185A07-9CAD-49B1-98AD-37BCDB59CFCF}">
          <x14:formula1>
            <xm:f>Sheet1!$C$1:$C$30</xm:f>
          </x14:formula1>
          <xm:sqref>B4:B63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CF6A-DDB8-497D-86CA-BB1B499CB0C8}">
  <sheetPr codeName="Sheet5"/>
  <dimension ref="A1:N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4" ht="22.5" customHeight="1" thickBot="1" x14ac:dyDescent="0.5">
      <c r="A1" s="107">
        <v>7</v>
      </c>
      <c r="B1" s="108"/>
      <c r="C1" s="4" t="s">
        <v>9</v>
      </c>
    </row>
    <row r="2" spans="1:14" ht="22.5" customHeight="1" thickBot="1" x14ac:dyDescent="0.5">
      <c r="A2" s="109" t="s">
        <v>59</v>
      </c>
      <c r="B2" s="110"/>
      <c r="C2" s="110"/>
      <c r="D2" s="111"/>
      <c r="N2" s="25"/>
    </row>
    <row r="3" spans="1:14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  <c r="N3" s="25"/>
    </row>
    <row r="4" spans="1:14" x14ac:dyDescent="0.45">
      <c r="A4" s="36"/>
      <c r="B4" s="37"/>
      <c r="C4" s="38"/>
      <c r="D4" s="38"/>
      <c r="E4" s="41" t="str">
        <f>IF(B4="","",IF(AND(B4&gt;=DATE(2026,7,1), B4&lt;=DATE(2026,7,31)),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  <c r="N4" s="25"/>
    </row>
    <row r="5" spans="1:14" x14ac:dyDescent="0.45">
      <c r="A5" s="28"/>
      <c r="B5" s="35"/>
      <c r="C5" s="29"/>
      <c r="D5" s="29"/>
      <c r="E5" s="15" t="str">
        <f t="shared" ref="E5:E7" si="3">IF(B5="","",IF(AND(B5&gt;=DATE(2026,7,1), B5&lt;=DATE(2026,7,31)),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  <c r="N5" s="25"/>
    </row>
    <row r="6" spans="1:14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  <c r="N6" s="25"/>
    </row>
    <row r="7" spans="1:14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  <c r="N7" s="25"/>
    </row>
    <row r="8" spans="1:14" x14ac:dyDescent="0.45">
      <c r="A8" s="28"/>
      <c r="B8" s="35"/>
      <c r="C8" s="29"/>
      <c r="D8" s="29"/>
      <c r="E8" s="15" t="str">
        <f t="shared" ref="E8:E55" si="5">IF(B8="","",IF(AND(B8&gt;=DATE(2026,7,1), B8&lt;=DATE(2026,7,31)),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  <c r="N8" s="25"/>
    </row>
    <row r="9" spans="1:14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  <c r="N9" s="25"/>
    </row>
    <row r="10" spans="1:14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  <c r="N10" s="25"/>
    </row>
    <row r="11" spans="1:14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  <c r="N11" s="25"/>
    </row>
    <row r="12" spans="1:14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  <c r="N12" s="25"/>
    </row>
    <row r="13" spans="1:14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  <c r="N13" s="25"/>
    </row>
    <row r="14" spans="1:14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  <c r="N14" s="25"/>
    </row>
    <row r="15" spans="1:14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  <c r="N15" s="25"/>
    </row>
    <row r="16" spans="1:14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  <c r="N16" s="25"/>
    </row>
    <row r="17" spans="1:14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  <c r="N17" s="25"/>
    </row>
    <row r="18" spans="1:14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  <c r="N18" s="25"/>
    </row>
    <row r="19" spans="1:14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  <c r="N19" s="25"/>
    </row>
    <row r="20" spans="1:14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  <c r="N20" s="25"/>
    </row>
    <row r="21" spans="1:14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  <c r="N21" s="25"/>
    </row>
    <row r="22" spans="1:14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  <c r="N22" s="25"/>
    </row>
    <row r="23" spans="1:14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  <c r="N23" s="25"/>
    </row>
    <row r="24" spans="1:14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  <c r="N24" s="25"/>
    </row>
    <row r="25" spans="1:14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  <c r="N25" s="25"/>
    </row>
    <row r="26" spans="1:14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  <c r="N26" s="25"/>
    </row>
    <row r="27" spans="1:14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  <c r="N27" s="25"/>
    </row>
    <row r="28" spans="1:14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  <c r="N28" s="25"/>
    </row>
    <row r="29" spans="1:14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  <c r="N29" s="25"/>
    </row>
    <row r="30" spans="1:14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  <c r="N30" s="25"/>
    </row>
    <row r="31" spans="1:14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  <c r="N31" s="25"/>
    </row>
    <row r="32" spans="1:14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  <c r="N32" s="25"/>
    </row>
    <row r="33" spans="1:14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  <c r="N33" s="25"/>
    </row>
    <row r="34" spans="1:14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  <c r="N34" s="25"/>
    </row>
    <row r="35" spans="1:14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  <c r="N35" s="25"/>
    </row>
    <row r="36" spans="1:14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  <c r="N36" s="25"/>
    </row>
    <row r="37" spans="1:14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  <c r="N37" s="25"/>
    </row>
    <row r="38" spans="1:14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  <c r="N38" s="25"/>
    </row>
    <row r="39" spans="1:14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  <c r="N39" s="25"/>
    </row>
    <row r="40" spans="1:14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  <c r="N40" s="25"/>
    </row>
    <row r="41" spans="1:14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  <c r="N41" s="25"/>
    </row>
    <row r="42" spans="1:14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  <c r="N42" s="25"/>
    </row>
    <row r="43" spans="1:14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  <c r="N43" s="25"/>
    </row>
    <row r="44" spans="1:14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  <c r="N44" s="25"/>
    </row>
    <row r="45" spans="1:14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  <c r="N45" s="25"/>
    </row>
    <row r="46" spans="1:14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  <c r="N46" s="25"/>
    </row>
    <row r="47" spans="1:14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  <c r="N47" s="25"/>
    </row>
    <row r="48" spans="1:14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  <c r="N48" s="25"/>
    </row>
    <row r="49" spans="1:14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  <c r="N49" s="25"/>
    </row>
    <row r="50" spans="1:14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  <c r="N50" s="25"/>
    </row>
    <row r="51" spans="1:14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  <c r="N51" s="25"/>
    </row>
    <row r="52" spans="1:14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  <c r="N52" s="25"/>
    </row>
    <row r="53" spans="1:14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  <c r="N53" s="25"/>
    </row>
    <row r="54" spans="1:14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  <c r="N54" s="25"/>
    </row>
    <row r="55" spans="1:14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  <c r="N55" s="25"/>
    </row>
    <row r="56" spans="1:14" x14ac:dyDescent="0.45">
      <c r="A56" s="28"/>
      <c r="B56" s="35"/>
      <c r="C56" s="29"/>
      <c r="D56" s="29"/>
      <c r="E56" s="15" t="str">
        <f t="shared" ref="E56:E63" si="10">IF(B56="","",IF(AND(B56&gt;=DATE(2026,7,1), B56&lt;=DATE(2026,7,31)),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  <c r="N56" s="25"/>
    </row>
    <row r="57" spans="1:14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  <c r="N57" s="25"/>
    </row>
    <row r="58" spans="1:14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  <c r="N58" s="25"/>
    </row>
    <row r="59" spans="1:14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  <c r="N59" s="25"/>
    </row>
    <row r="60" spans="1:14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  <c r="N60" s="25"/>
    </row>
    <row r="61" spans="1:14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  <c r="N61" s="25"/>
    </row>
    <row r="62" spans="1:14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  <c r="N62" s="25"/>
    </row>
    <row r="63" spans="1:14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  <c r="N63" s="25"/>
    </row>
    <row r="64" spans="1:14" ht="18.600000000000001" thickBot="1" x14ac:dyDescent="0.5">
      <c r="N64" s="25"/>
    </row>
    <row r="65" spans="7:14" ht="18.600000000000001" thickBot="1" x14ac:dyDescent="0.5">
      <c r="G65" s="5" t="s">
        <v>13</v>
      </c>
      <c r="N65" s="25"/>
    </row>
    <row r="66" spans="7:14" x14ac:dyDescent="0.45">
      <c r="G66" s="2" t="s">
        <v>10</v>
      </c>
      <c r="H66" s="20">
        <f>SUMIF(A4:A137, "重油", I4:I137)</f>
        <v>0</v>
      </c>
      <c r="N66" s="25"/>
    </row>
    <row r="67" spans="7:14" x14ac:dyDescent="0.45">
      <c r="G67" s="3" t="s">
        <v>11</v>
      </c>
      <c r="H67" s="17">
        <f>SUMIF(A4:A137, "軽油", I4:I137)</f>
        <v>0</v>
      </c>
      <c r="N67" s="25"/>
    </row>
    <row r="68" spans="7:14" ht="18.600000000000001" thickBot="1" x14ac:dyDescent="0.5">
      <c r="G68" s="6" t="s">
        <v>12</v>
      </c>
      <c r="H68" s="19">
        <f>SUMIF(A4:A137, "灯油", I4:I137)</f>
        <v>0</v>
      </c>
      <c r="N68" s="25"/>
    </row>
  </sheetData>
  <sheetProtection algorithmName="SHA-512" hashValue="/Z0nv3rsF7T7gmugAd2hSN3vT2BfceST/R7VLZu9uMrVMB0qhUR8fsJYoEyuascOVaqx8bpyRV5RI8xoDa02YA==" saltValue="HK3CVCBwgQgHwIklEShpzg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BABD70B2-3077-4BF5-9059-BE6246C2DE55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22007AB-5C36-45E8-B8E3-951C3F44FBAC}">
          <x14:formula1>
            <xm:f>Sheet1!$D$1:$D$31</xm:f>
          </x14:formula1>
          <xm:sqref>B4:B63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8D10-EE22-426A-9D15-5344084ECC67}">
  <sheetPr codeName="Sheet6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8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IF(B4="","",IF(AND(B4&gt;=DATE(2026,8,1), B4&lt;=DATE(2026,8,31)),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IF(B5="","",IF(AND(B5&gt;=DATE(2026,8,1), B5&lt;=DATE(2026,8,31)),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IF(B8="","",IF(AND(B8&gt;=DATE(2026,8,1), B8&lt;=DATE(2026,8,31)),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IF(B56="","",IF(AND(B56&gt;=DATE(2026,8,1), B56&lt;=DATE(2026,8,31)),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B6CDZB+pT6RpZG8v+kNKO5crPreODkdNANEVWeiurHJESRXhYEJEdRrriomcFvD60oGewnkXRIIFiLXzRGQE7g==" saltValue="wrS4IcPtwQN1DUf4+U/FRw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6D908DF9-A857-4961-93A3-586A6174BD9E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575F2F4-171E-41A4-A97E-2D76A21DB0D2}">
          <x14:formula1>
            <xm:f>Sheet1!$E$1:$E$31</xm:f>
          </x14:formula1>
          <xm:sqref>B4:B63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3F78E-D1BB-4FFA-BB9B-BE6CC86FD971}">
  <sheetPr codeName="Sheet7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9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IF(B4="","",IF(AND(B4&gt;=DATE(2026,9,1), B4&lt;=DATE(2026,9,30)),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IF(B5="","",IF(AND(B5&gt;=DATE(2026,9,1), B5&lt;=DATE(2026,9,30)),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IF(B8="","",IF(AND(B8&gt;=DATE(2026,9,1), B8&lt;=DATE(2026,9,30)),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IF(B56="","",IF(AND(B56&gt;=DATE(2026,9,1), B56&lt;=DATE(2026,9,30)),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BKnBxf+pnjtN52iTVNmBVu4KrGFZl7d4ydSibNSfDfqqSzsUuRBXcfscIm/vO6NtkfmmFLXKsK5z7D6zKZDfdA==" saltValue="k6uCqPFmTr3X6yfmAisrhg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CF78B82F-FF4D-433D-82F5-1A09A995D19F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5BFE63-8B18-4F99-9CF1-1EB6BAAED470}">
          <x14:formula1>
            <xm:f>Sheet1!$F$1:$F$30</xm:f>
          </x14:formula1>
          <xm:sqref>B4:B63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93D0-2B81-44A2-A5D7-964E8C4485BB}">
  <sheetPr codeName="Sheet8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5" width="8.3984375" customWidth="1"/>
    <col min="6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10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IF(B4="","",IF(AND(B4&gt;=DATE(2026,10,1), B4&lt;=DATE(2026,10,31)),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IF(B5="","",IF(AND(B5&gt;=DATE(2026,10,1), B5&lt;=DATE(2026,10,31)),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IF(B8="","",IF(AND(B8&gt;=DATE(2026,10,1), B8&lt;=DATE(2026,10,31)),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IF(B56="","",IF(AND(B56&gt;=DATE(2026,10,1), B56&lt;=DATE(2026,10,31)),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Qoo7uMSeUiCrkMz/YOh8dpV1QY/ZaKV2h0WDuR3OWYL5EZ3mpkH3C80dS3JZOaoOyM+oQXmQusoquN39ra39xw==" saltValue="S+zS6XYIveHlN3n/AjVAJQ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F7A27751-415D-4141-8364-EB46C123033C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57C74F2-2C47-42E3-AA7E-A10F1361CFAD}">
          <x14:formula1>
            <xm:f>Sheet1!$G$1:$G$31</xm:f>
          </x14:formula1>
          <xm:sqref>B4:B63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7569-DA96-432D-8592-B65AA2E5F900}">
  <sheetPr codeName="Sheet9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11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IF(B4="","",IF(AND(B4&gt;=DATE(2026,11,1), B4&lt;=DATE(2026,11,31)),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IF(B5="","",IF(AND(B5&gt;=DATE(2026,11,1), B5&lt;=DATE(2026,11,31)),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IF(B8="","",IF(AND(B8&gt;=DATE(2026,11,1), B8&lt;=DATE(2026,11,31)),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IF(B56="","",IF(AND(B56&gt;=DATE(2026,11,1), B56&lt;=DATE(2026,11,31)),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8X1EFNQvgA4j+GCjlpAZ5IXNFrQ8jdd2Annd2j4KYsV7TI1EpD5VggmJ3EKiFEBoGX12snLnCI/t9iSHcZkAmA==" saltValue="1d79FhlOJEMSs+Le4BNfhA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E98B3B35-756F-42F7-873B-92EC4BA13A07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E94A9CE-DFC8-4EE8-9535-AA1A937F8666}">
          <x14:formula1>
            <xm:f>Sheet1!$H$1:$H$30</xm:f>
          </x14:formula1>
          <xm:sqref>B4:B63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C1B3-B0CC-4D26-A698-4FCFF3365856}">
  <sheetPr codeName="Sheet10"/>
  <dimension ref="A1:L68"/>
  <sheetViews>
    <sheetView showGridLines="0" zoomScale="85" zoomScaleNormal="85" workbookViewId="0">
      <selection activeCell="A4" sqref="A4"/>
    </sheetView>
  </sheetViews>
  <sheetFormatPr defaultRowHeight="18" x14ac:dyDescent="0.45"/>
  <cols>
    <col min="1" max="1" width="5.5" customWidth="1"/>
    <col min="2" max="2" width="10" bestFit="1" customWidth="1"/>
    <col min="3" max="3" width="9.19921875" bestFit="1" customWidth="1"/>
    <col min="4" max="4" width="18.19921875" bestFit="1" customWidth="1"/>
    <col min="5" max="8" width="8.5" bestFit="1" customWidth="1"/>
    <col min="9" max="9" width="10" bestFit="1" customWidth="1"/>
    <col min="12" max="12" width="34.19921875" bestFit="1" customWidth="1"/>
  </cols>
  <sheetData>
    <row r="1" spans="1:12" ht="22.5" customHeight="1" thickBot="1" x14ac:dyDescent="0.5">
      <c r="A1" s="107">
        <v>12</v>
      </c>
      <c r="B1" s="108"/>
      <c r="C1" s="4" t="s">
        <v>9</v>
      </c>
    </row>
    <row r="2" spans="1:12" ht="22.5" customHeight="1" thickBot="1" x14ac:dyDescent="0.5">
      <c r="A2" s="109" t="s">
        <v>59</v>
      </c>
      <c r="B2" s="110"/>
      <c r="C2" s="110"/>
      <c r="D2" s="111"/>
    </row>
    <row r="3" spans="1:12" ht="18.600000000000001" thickBot="1" x14ac:dyDescent="0.5">
      <c r="A3" s="8" t="s">
        <v>1</v>
      </c>
      <c r="B3" s="9" t="s">
        <v>2</v>
      </c>
      <c r="C3" s="9" t="s">
        <v>3</v>
      </c>
      <c r="D3" s="9" t="s">
        <v>23</v>
      </c>
      <c r="E3" s="12" t="s">
        <v>4</v>
      </c>
      <c r="F3" s="12" t="s">
        <v>5</v>
      </c>
      <c r="G3" s="12" t="s">
        <v>6</v>
      </c>
      <c r="H3" s="12" t="s">
        <v>7</v>
      </c>
      <c r="I3" s="13" t="s">
        <v>8</v>
      </c>
      <c r="K3" s="21" t="s">
        <v>51</v>
      </c>
      <c r="L3" s="21" t="s">
        <v>55</v>
      </c>
    </row>
    <row r="4" spans="1:12" x14ac:dyDescent="0.45">
      <c r="A4" s="36"/>
      <c r="B4" s="37"/>
      <c r="C4" s="38"/>
      <c r="D4" s="38"/>
      <c r="E4" s="41" t="str">
        <f>IF(B4="","",IF(AND(B4&gt;=DATE(2026,12,1), B4&lt;=DATE(2026,12,31)), "◯", "×（期間外）"))</f>
        <v/>
      </c>
      <c r="F4" s="41">
        <f t="shared" ref="F4:F7" si="0">IF(C4&gt;0, ROUND(D4/C4, 2), 0)</f>
        <v>0</v>
      </c>
      <c r="G4" s="41" t="str">
        <f t="shared" ref="G4:G7" si="1">IF(A4="", "", IF(LEFT(E4,1)="×", 0, IF(TRIM(A4)="重油", IF(C4&gt;=8000, 94.2, 106.7), IF(TRIM(A4)="軽油", 78.6, IF(TRIM(A4)="灯油", 90.2, 0)))))</f>
        <v/>
      </c>
      <c r="H4" s="41">
        <f t="shared" ref="H4:H7" si="2">IF(F4&gt;G4, F4-G4, 0)</f>
        <v>0</v>
      </c>
      <c r="I4" s="20">
        <f>IF(E4="◯", ROUNDDOWN(C4 * H4, 0), 0)</f>
        <v>0</v>
      </c>
      <c r="K4" s="21" t="s">
        <v>52</v>
      </c>
      <c r="L4" s="21" t="s">
        <v>58</v>
      </c>
    </row>
    <row r="5" spans="1:12" x14ac:dyDescent="0.45">
      <c r="A5" s="28"/>
      <c r="B5" s="35"/>
      <c r="C5" s="29"/>
      <c r="D5" s="29"/>
      <c r="E5" s="15" t="str">
        <f t="shared" ref="E5:E7" si="3">IF(B5="","",IF(AND(B5&gt;=DATE(2026,12,1), B5&lt;=DATE(2026,12,31)), "◯", "×（期間外）"))</f>
        <v/>
      </c>
      <c r="F5" s="7">
        <f t="shared" si="0"/>
        <v>0</v>
      </c>
      <c r="G5" s="7" t="str">
        <f t="shared" si="1"/>
        <v/>
      </c>
      <c r="H5" s="7">
        <f t="shared" si="2"/>
        <v>0</v>
      </c>
      <c r="I5" s="16">
        <f t="shared" ref="I5:I7" si="4">IF(E5="◯", ROUNDDOWN(C5 * H5, 0), 0)</f>
        <v>0</v>
      </c>
      <c r="K5" s="21" t="s">
        <v>53</v>
      </c>
      <c r="L5" s="21" t="s">
        <v>56</v>
      </c>
    </row>
    <row r="6" spans="1:12" x14ac:dyDescent="0.45">
      <c r="A6" s="28"/>
      <c r="B6" s="35"/>
      <c r="C6" s="29"/>
      <c r="D6" s="29"/>
      <c r="E6" s="15" t="str">
        <f t="shared" si="3"/>
        <v/>
      </c>
      <c r="F6" s="7">
        <f t="shared" si="0"/>
        <v>0</v>
      </c>
      <c r="G6" s="7" t="str">
        <f t="shared" si="1"/>
        <v/>
      </c>
      <c r="H6" s="7">
        <f t="shared" si="2"/>
        <v>0</v>
      </c>
      <c r="I6" s="16">
        <f t="shared" si="4"/>
        <v>0</v>
      </c>
      <c r="K6" s="21" t="s">
        <v>54</v>
      </c>
      <c r="L6" s="21" t="s">
        <v>57</v>
      </c>
    </row>
    <row r="7" spans="1:12" x14ac:dyDescent="0.45">
      <c r="A7" s="28"/>
      <c r="B7" s="35"/>
      <c r="C7" s="29"/>
      <c r="D7" s="29"/>
      <c r="E7" s="15" t="str">
        <f t="shared" si="3"/>
        <v/>
      </c>
      <c r="F7" s="7">
        <f t="shared" si="0"/>
        <v>0</v>
      </c>
      <c r="G7" s="7" t="str">
        <f t="shared" si="1"/>
        <v/>
      </c>
      <c r="H7" s="7">
        <f t="shared" si="2"/>
        <v>0</v>
      </c>
      <c r="I7" s="16">
        <f t="shared" si="4"/>
        <v>0</v>
      </c>
    </row>
    <row r="8" spans="1:12" x14ac:dyDescent="0.45">
      <c r="A8" s="28"/>
      <c r="B8" s="35"/>
      <c r="C8" s="29"/>
      <c r="D8" s="29"/>
      <c r="E8" s="15" t="str">
        <f t="shared" ref="E8:E55" si="5">IF(B8="","",IF(AND(B8&gt;=DATE(2026,12,1), B8&lt;=DATE(2026,12,31)), "◯", "×（期間外）"))</f>
        <v/>
      </c>
      <c r="F8" s="7">
        <f t="shared" ref="F8:F55" si="6">IF(C8&gt;0, ROUND(D8/C8, 2), 0)</f>
        <v>0</v>
      </c>
      <c r="G8" s="7" t="str">
        <f t="shared" ref="G8:G55" si="7">IF(A8="", "", IF(LEFT(E8,1)="×", 0, IF(TRIM(A8)="重油", IF(C8&gt;=8000, 94.2, 106.7), IF(TRIM(A8)="軽油", 78.6, IF(TRIM(A8)="灯油", 90.2, 0)))))</f>
        <v/>
      </c>
      <c r="H8" s="7">
        <f t="shared" ref="H8:H55" si="8">IF(F8&gt;G8, F8-G8, 0)</f>
        <v>0</v>
      </c>
      <c r="I8" s="16">
        <f t="shared" ref="I8:I55" si="9">IF(E8="◯", ROUNDDOWN(C8 * H8, 0), 0)</f>
        <v>0</v>
      </c>
    </row>
    <row r="9" spans="1:12" x14ac:dyDescent="0.45">
      <c r="A9" s="28"/>
      <c r="B9" s="35"/>
      <c r="C9" s="29"/>
      <c r="D9" s="29"/>
      <c r="E9" s="15" t="str">
        <f t="shared" si="5"/>
        <v/>
      </c>
      <c r="F9" s="7">
        <f t="shared" si="6"/>
        <v>0</v>
      </c>
      <c r="G9" s="7" t="str">
        <f t="shared" si="7"/>
        <v/>
      </c>
      <c r="H9" s="7">
        <f t="shared" si="8"/>
        <v>0</v>
      </c>
      <c r="I9" s="16">
        <f t="shared" si="9"/>
        <v>0</v>
      </c>
    </row>
    <row r="10" spans="1:12" x14ac:dyDescent="0.45">
      <c r="A10" s="28"/>
      <c r="B10" s="35"/>
      <c r="C10" s="29"/>
      <c r="D10" s="29"/>
      <c r="E10" s="15" t="str">
        <f t="shared" si="5"/>
        <v/>
      </c>
      <c r="F10" s="7">
        <f t="shared" si="6"/>
        <v>0</v>
      </c>
      <c r="G10" s="7" t="str">
        <f t="shared" si="7"/>
        <v/>
      </c>
      <c r="H10" s="7">
        <f t="shared" si="8"/>
        <v>0</v>
      </c>
      <c r="I10" s="16">
        <f t="shared" si="9"/>
        <v>0</v>
      </c>
    </row>
    <row r="11" spans="1:12" x14ac:dyDescent="0.45">
      <c r="A11" s="28"/>
      <c r="B11" s="35"/>
      <c r="C11" s="29"/>
      <c r="D11" s="29"/>
      <c r="E11" s="15" t="str">
        <f t="shared" si="5"/>
        <v/>
      </c>
      <c r="F11" s="7">
        <f t="shared" si="6"/>
        <v>0</v>
      </c>
      <c r="G11" s="7" t="str">
        <f t="shared" si="7"/>
        <v/>
      </c>
      <c r="H11" s="7">
        <f t="shared" si="8"/>
        <v>0</v>
      </c>
      <c r="I11" s="16">
        <f t="shared" si="9"/>
        <v>0</v>
      </c>
    </row>
    <row r="12" spans="1:12" x14ac:dyDescent="0.45">
      <c r="A12" s="28"/>
      <c r="B12" s="35"/>
      <c r="C12" s="29"/>
      <c r="D12" s="29"/>
      <c r="E12" s="15" t="str">
        <f t="shared" si="5"/>
        <v/>
      </c>
      <c r="F12" s="7">
        <f t="shared" si="6"/>
        <v>0</v>
      </c>
      <c r="G12" s="7" t="str">
        <f t="shared" si="7"/>
        <v/>
      </c>
      <c r="H12" s="7">
        <f t="shared" si="8"/>
        <v>0</v>
      </c>
      <c r="I12" s="16">
        <f t="shared" si="9"/>
        <v>0</v>
      </c>
    </row>
    <row r="13" spans="1:12" x14ac:dyDescent="0.45">
      <c r="A13" s="28"/>
      <c r="B13" s="35"/>
      <c r="C13" s="29"/>
      <c r="D13" s="29"/>
      <c r="E13" s="15" t="str">
        <f t="shared" si="5"/>
        <v/>
      </c>
      <c r="F13" s="7">
        <f t="shared" si="6"/>
        <v>0</v>
      </c>
      <c r="G13" s="7" t="str">
        <f t="shared" si="7"/>
        <v/>
      </c>
      <c r="H13" s="7">
        <f t="shared" si="8"/>
        <v>0</v>
      </c>
      <c r="I13" s="16">
        <f t="shared" si="9"/>
        <v>0</v>
      </c>
    </row>
    <row r="14" spans="1:12" x14ac:dyDescent="0.45">
      <c r="A14" s="28"/>
      <c r="B14" s="35"/>
      <c r="C14" s="29"/>
      <c r="D14" s="29"/>
      <c r="E14" s="15" t="str">
        <f t="shared" si="5"/>
        <v/>
      </c>
      <c r="F14" s="7">
        <f t="shared" si="6"/>
        <v>0</v>
      </c>
      <c r="G14" s="7" t="str">
        <f t="shared" si="7"/>
        <v/>
      </c>
      <c r="H14" s="7">
        <f t="shared" si="8"/>
        <v>0</v>
      </c>
      <c r="I14" s="16">
        <f t="shared" si="9"/>
        <v>0</v>
      </c>
    </row>
    <row r="15" spans="1:12" x14ac:dyDescent="0.45">
      <c r="A15" s="28"/>
      <c r="B15" s="35"/>
      <c r="C15" s="29"/>
      <c r="D15" s="29"/>
      <c r="E15" s="15" t="str">
        <f t="shared" si="5"/>
        <v/>
      </c>
      <c r="F15" s="7">
        <f t="shared" si="6"/>
        <v>0</v>
      </c>
      <c r="G15" s="7" t="str">
        <f t="shared" si="7"/>
        <v/>
      </c>
      <c r="H15" s="7">
        <f t="shared" si="8"/>
        <v>0</v>
      </c>
      <c r="I15" s="16">
        <f t="shared" si="9"/>
        <v>0</v>
      </c>
    </row>
    <row r="16" spans="1:12" x14ac:dyDescent="0.45">
      <c r="A16" s="28"/>
      <c r="B16" s="35"/>
      <c r="C16" s="29"/>
      <c r="D16" s="29"/>
      <c r="E16" s="15" t="str">
        <f t="shared" si="5"/>
        <v/>
      </c>
      <c r="F16" s="7">
        <f t="shared" si="6"/>
        <v>0</v>
      </c>
      <c r="G16" s="7" t="str">
        <f t="shared" si="7"/>
        <v/>
      </c>
      <c r="H16" s="7">
        <f t="shared" si="8"/>
        <v>0</v>
      </c>
      <c r="I16" s="16">
        <f t="shared" si="9"/>
        <v>0</v>
      </c>
    </row>
    <row r="17" spans="1:9" x14ac:dyDescent="0.45">
      <c r="A17" s="28"/>
      <c r="B17" s="35"/>
      <c r="C17" s="29"/>
      <c r="D17" s="29"/>
      <c r="E17" s="15" t="str">
        <f t="shared" si="5"/>
        <v/>
      </c>
      <c r="F17" s="7">
        <f t="shared" si="6"/>
        <v>0</v>
      </c>
      <c r="G17" s="7" t="str">
        <f t="shared" si="7"/>
        <v/>
      </c>
      <c r="H17" s="7">
        <f t="shared" si="8"/>
        <v>0</v>
      </c>
      <c r="I17" s="16">
        <f t="shared" si="9"/>
        <v>0</v>
      </c>
    </row>
    <row r="18" spans="1:9" x14ac:dyDescent="0.45">
      <c r="A18" s="28"/>
      <c r="B18" s="35"/>
      <c r="C18" s="29"/>
      <c r="D18" s="29"/>
      <c r="E18" s="15" t="str">
        <f t="shared" si="5"/>
        <v/>
      </c>
      <c r="F18" s="7">
        <f t="shared" si="6"/>
        <v>0</v>
      </c>
      <c r="G18" s="7" t="str">
        <f t="shared" si="7"/>
        <v/>
      </c>
      <c r="H18" s="7">
        <f t="shared" si="8"/>
        <v>0</v>
      </c>
      <c r="I18" s="16">
        <f t="shared" si="9"/>
        <v>0</v>
      </c>
    </row>
    <row r="19" spans="1:9" x14ac:dyDescent="0.45">
      <c r="A19" s="28"/>
      <c r="B19" s="35"/>
      <c r="C19" s="29"/>
      <c r="D19" s="29"/>
      <c r="E19" s="15" t="str">
        <f t="shared" si="5"/>
        <v/>
      </c>
      <c r="F19" s="7">
        <f t="shared" si="6"/>
        <v>0</v>
      </c>
      <c r="G19" s="7" t="str">
        <f t="shared" si="7"/>
        <v/>
      </c>
      <c r="H19" s="7">
        <f t="shared" si="8"/>
        <v>0</v>
      </c>
      <c r="I19" s="16">
        <f t="shared" si="9"/>
        <v>0</v>
      </c>
    </row>
    <row r="20" spans="1:9" x14ac:dyDescent="0.45">
      <c r="A20" s="28"/>
      <c r="B20" s="35"/>
      <c r="C20" s="29"/>
      <c r="D20" s="29"/>
      <c r="E20" s="15" t="str">
        <f t="shared" si="5"/>
        <v/>
      </c>
      <c r="F20" s="7">
        <f t="shared" si="6"/>
        <v>0</v>
      </c>
      <c r="G20" s="7" t="str">
        <f t="shared" si="7"/>
        <v/>
      </c>
      <c r="H20" s="7">
        <f t="shared" si="8"/>
        <v>0</v>
      </c>
      <c r="I20" s="16">
        <f t="shared" si="9"/>
        <v>0</v>
      </c>
    </row>
    <row r="21" spans="1:9" x14ac:dyDescent="0.45">
      <c r="A21" s="28"/>
      <c r="B21" s="35"/>
      <c r="C21" s="29"/>
      <c r="D21" s="29"/>
      <c r="E21" s="15" t="str">
        <f t="shared" si="5"/>
        <v/>
      </c>
      <c r="F21" s="7">
        <f t="shared" si="6"/>
        <v>0</v>
      </c>
      <c r="G21" s="7" t="str">
        <f t="shared" si="7"/>
        <v/>
      </c>
      <c r="H21" s="7">
        <f t="shared" si="8"/>
        <v>0</v>
      </c>
      <c r="I21" s="16">
        <f t="shared" si="9"/>
        <v>0</v>
      </c>
    </row>
    <row r="22" spans="1:9" x14ac:dyDescent="0.45">
      <c r="A22" s="28"/>
      <c r="B22" s="35"/>
      <c r="C22" s="29"/>
      <c r="D22" s="29"/>
      <c r="E22" s="15" t="str">
        <f t="shared" si="5"/>
        <v/>
      </c>
      <c r="F22" s="7">
        <f t="shared" si="6"/>
        <v>0</v>
      </c>
      <c r="G22" s="7" t="str">
        <f t="shared" si="7"/>
        <v/>
      </c>
      <c r="H22" s="7">
        <f t="shared" si="8"/>
        <v>0</v>
      </c>
      <c r="I22" s="16">
        <f t="shared" si="9"/>
        <v>0</v>
      </c>
    </row>
    <row r="23" spans="1:9" x14ac:dyDescent="0.45">
      <c r="A23" s="28"/>
      <c r="B23" s="35"/>
      <c r="C23" s="29"/>
      <c r="D23" s="29"/>
      <c r="E23" s="15" t="str">
        <f t="shared" si="5"/>
        <v/>
      </c>
      <c r="F23" s="7">
        <f t="shared" si="6"/>
        <v>0</v>
      </c>
      <c r="G23" s="7" t="str">
        <f t="shared" si="7"/>
        <v/>
      </c>
      <c r="H23" s="7">
        <f t="shared" si="8"/>
        <v>0</v>
      </c>
      <c r="I23" s="16">
        <f t="shared" si="9"/>
        <v>0</v>
      </c>
    </row>
    <row r="24" spans="1:9" x14ac:dyDescent="0.45">
      <c r="A24" s="28"/>
      <c r="B24" s="35"/>
      <c r="C24" s="29"/>
      <c r="D24" s="29"/>
      <c r="E24" s="15" t="str">
        <f t="shared" si="5"/>
        <v/>
      </c>
      <c r="F24" s="7">
        <f t="shared" si="6"/>
        <v>0</v>
      </c>
      <c r="G24" s="7" t="str">
        <f t="shared" si="7"/>
        <v/>
      </c>
      <c r="H24" s="7">
        <f t="shared" si="8"/>
        <v>0</v>
      </c>
      <c r="I24" s="16">
        <f t="shared" si="9"/>
        <v>0</v>
      </c>
    </row>
    <row r="25" spans="1:9" x14ac:dyDescent="0.45">
      <c r="A25" s="28"/>
      <c r="B25" s="35"/>
      <c r="C25" s="29"/>
      <c r="D25" s="29"/>
      <c r="E25" s="15" t="str">
        <f t="shared" si="5"/>
        <v/>
      </c>
      <c r="F25" s="7">
        <f t="shared" si="6"/>
        <v>0</v>
      </c>
      <c r="G25" s="7" t="str">
        <f t="shared" si="7"/>
        <v/>
      </c>
      <c r="H25" s="7">
        <f t="shared" si="8"/>
        <v>0</v>
      </c>
      <c r="I25" s="16">
        <f t="shared" si="9"/>
        <v>0</v>
      </c>
    </row>
    <row r="26" spans="1:9" x14ac:dyDescent="0.45">
      <c r="A26" s="28"/>
      <c r="B26" s="35"/>
      <c r="C26" s="29"/>
      <c r="D26" s="29"/>
      <c r="E26" s="15" t="str">
        <f t="shared" si="5"/>
        <v/>
      </c>
      <c r="F26" s="7">
        <f t="shared" si="6"/>
        <v>0</v>
      </c>
      <c r="G26" s="7" t="str">
        <f t="shared" si="7"/>
        <v/>
      </c>
      <c r="H26" s="7">
        <f t="shared" si="8"/>
        <v>0</v>
      </c>
      <c r="I26" s="16">
        <f t="shared" si="9"/>
        <v>0</v>
      </c>
    </row>
    <row r="27" spans="1:9" x14ac:dyDescent="0.45">
      <c r="A27" s="28"/>
      <c r="B27" s="35"/>
      <c r="C27" s="29"/>
      <c r="D27" s="29"/>
      <c r="E27" s="15" t="str">
        <f t="shared" si="5"/>
        <v/>
      </c>
      <c r="F27" s="7">
        <f t="shared" si="6"/>
        <v>0</v>
      </c>
      <c r="G27" s="7" t="str">
        <f t="shared" si="7"/>
        <v/>
      </c>
      <c r="H27" s="7">
        <f t="shared" si="8"/>
        <v>0</v>
      </c>
      <c r="I27" s="16">
        <f t="shared" si="9"/>
        <v>0</v>
      </c>
    </row>
    <row r="28" spans="1:9" x14ac:dyDescent="0.45">
      <c r="A28" s="28"/>
      <c r="B28" s="35"/>
      <c r="C28" s="29"/>
      <c r="D28" s="29"/>
      <c r="E28" s="15" t="str">
        <f t="shared" si="5"/>
        <v/>
      </c>
      <c r="F28" s="7">
        <f t="shared" si="6"/>
        <v>0</v>
      </c>
      <c r="G28" s="7" t="str">
        <f t="shared" si="7"/>
        <v/>
      </c>
      <c r="H28" s="7">
        <f t="shared" si="8"/>
        <v>0</v>
      </c>
      <c r="I28" s="16">
        <f t="shared" si="9"/>
        <v>0</v>
      </c>
    </row>
    <row r="29" spans="1:9" x14ac:dyDescent="0.45">
      <c r="A29" s="28"/>
      <c r="B29" s="35"/>
      <c r="C29" s="29"/>
      <c r="D29" s="29"/>
      <c r="E29" s="15" t="str">
        <f t="shared" si="5"/>
        <v/>
      </c>
      <c r="F29" s="7">
        <f t="shared" si="6"/>
        <v>0</v>
      </c>
      <c r="G29" s="7" t="str">
        <f t="shared" si="7"/>
        <v/>
      </c>
      <c r="H29" s="7">
        <f t="shared" si="8"/>
        <v>0</v>
      </c>
      <c r="I29" s="16">
        <f t="shared" si="9"/>
        <v>0</v>
      </c>
    </row>
    <row r="30" spans="1:9" x14ac:dyDescent="0.45">
      <c r="A30" s="28"/>
      <c r="B30" s="35"/>
      <c r="C30" s="29"/>
      <c r="D30" s="29"/>
      <c r="E30" s="15" t="str">
        <f t="shared" si="5"/>
        <v/>
      </c>
      <c r="F30" s="7">
        <f t="shared" si="6"/>
        <v>0</v>
      </c>
      <c r="G30" s="7" t="str">
        <f t="shared" si="7"/>
        <v/>
      </c>
      <c r="H30" s="7">
        <f t="shared" si="8"/>
        <v>0</v>
      </c>
      <c r="I30" s="16">
        <f t="shared" si="9"/>
        <v>0</v>
      </c>
    </row>
    <row r="31" spans="1:9" x14ac:dyDescent="0.45">
      <c r="A31" s="28"/>
      <c r="B31" s="35"/>
      <c r="C31" s="29"/>
      <c r="D31" s="29"/>
      <c r="E31" s="15" t="str">
        <f t="shared" si="5"/>
        <v/>
      </c>
      <c r="F31" s="7">
        <f t="shared" si="6"/>
        <v>0</v>
      </c>
      <c r="G31" s="7" t="str">
        <f t="shared" si="7"/>
        <v/>
      </c>
      <c r="H31" s="7">
        <f t="shared" si="8"/>
        <v>0</v>
      </c>
      <c r="I31" s="16">
        <f t="shared" si="9"/>
        <v>0</v>
      </c>
    </row>
    <row r="32" spans="1:9" x14ac:dyDescent="0.45">
      <c r="A32" s="28"/>
      <c r="B32" s="35"/>
      <c r="C32" s="29"/>
      <c r="D32" s="29"/>
      <c r="E32" s="15" t="str">
        <f t="shared" si="5"/>
        <v/>
      </c>
      <c r="F32" s="7">
        <f t="shared" si="6"/>
        <v>0</v>
      </c>
      <c r="G32" s="7" t="str">
        <f t="shared" si="7"/>
        <v/>
      </c>
      <c r="H32" s="7">
        <f t="shared" si="8"/>
        <v>0</v>
      </c>
      <c r="I32" s="16">
        <f t="shared" si="9"/>
        <v>0</v>
      </c>
    </row>
    <row r="33" spans="1:9" x14ac:dyDescent="0.45">
      <c r="A33" s="28"/>
      <c r="B33" s="35"/>
      <c r="C33" s="29"/>
      <c r="D33" s="29"/>
      <c r="E33" s="15" t="str">
        <f t="shared" si="5"/>
        <v/>
      </c>
      <c r="F33" s="7">
        <f t="shared" si="6"/>
        <v>0</v>
      </c>
      <c r="G33" s="7" t="str">
        <f t="shared" si="7"/>
        <v/>
      </c>
      <c r="H33" s="7">
        <f t="shared" si="8"/>
        <v>0</v>
      </c>
      <c r="I33" s="16">
        <f t="shared" si="9"/>
        <v>0</v>
      </c>
    </row>
    <row r="34" spans="1:9" x14ac:dyDescent="0.45">
      <c r="A34" s="28"/>
      <c r="B34" s="35"/>
      <c r="C34" s="29"/>
      <c r="D34" s="29"/>
      <c r="E34" s="15" t="str">
        <f t="shared" si="5"/>
        <v/>
      </c>
      <c r="F34" s="7">
        <f t="shared" si="6"/>
        <v>0</v>
      </c>
      <c r="G34" s="7" t="str">
        <f t="shared" si="7"/>
        <v/>
      </c>
      <c r="H34" s="7">
        <f t="shared" si="8"/>
        <v>0</v>
      </c>
      <c r="I34" s="16">
        <f t="shared" si="9"/>
        <v>0</v>
      </c>
    </row>
    <row r="35" spans="1:9" x14ac:dyDescent="0.45">
      <c r="A35" s="28"/>
      <c r="B35" s="35"/>
      <c r="C35" s="29"/>
      <c r="D35" s="29"/>
      <c r="E35" s="15" t="str">
        <f t="shared" si="5"/>
        <v/>
      </c>
      <c r="F35" s="7">
        <f t="shared" si="6"/>
        <v>0</v>
      </c>
      <c r="G35" s="7" t="str">
        <f t="shared" si="7"/>
        <v/>
      </c>
      <c r="H35" s="7">
        <f t="shared" si="8"/>
        <v>0</v>
      </c>
      <c r="I35" s="16">
        <f t="shared" si="9"/>
        <v>0</v>
      </c>
    </row>
    <row r="36" spans="1:9" x14ac:dyDescent="0.45">
      <c r="A36" s="28"/>
      <c r="B36" s="35"/>
      <c r="C36" s="29"/>
      <c r="D36" s="29"/>
      <c r="E36" s="15" t="str">
        <f t="shared" si="5"/>
        <v/>
      </c>
      <c r="F36" s="7">
        <f t="shared" si="6"/>
        <v>0</v>
      </c>
      <c r="G36" s="7" t="str">
        <f t="shared" si="7"/>
        <v/>
      </c>
      <c r="H36" s="7">
        <f t="shared" si="8"/>
        <v>0</v>
      </c>
      <c r="I36" s="16">
        <f t="shared" si="9"/>
        <v>0</v>
      </c>
    </row>
    <row r="37" spans="1:9" x14ac:dyDescent="0.45">
      <c r="A37" s="28"/>
      <c r="B37" s="35"/>
      <c r="C37" s="29"/>
      <c r="D37" s="29"/>
      <c r="E37" s="15" t="str">
        <f t="shared" si="5"/>
        <v/>
      </c>
      <c r="F37" s="7">
        <f t="shared" si="6"/>
        <v>0</v>
      </c>
      <c r="G37" s="7" t="str">
        <f t="shared" si="7"/>
        <v/>
      </c>
      <c r="H37" s="7">
        <f t="shared" si="8"/>
        <v>0</v>
      </c>
      <c r="I37" s="16">
        <f t="shared" si="9"/>
        <v>0</v>
      </c>
    </row>
    <row r="38" spans="1:9" x14ac:dyDescent="0.45">
      <c r="A38" s="28"/>
      <c r="B38" s="35"/>
      <c r="C38" s="29"/>
      <c r="D38" s="29"/>
      <c r="E38" s="15" t="str">
        <f t="shared" si="5"/>
        <v/>
      </c>
      <c r="F38" s="7">
        <f t="shared" si="6"/>
        <v>0</v>
      </c>
      <c r="G38" s="7" t="str">
        <f t="shared" si="7"/>
        <v/>
      </c>
      <c r="H38" s="7">
        <f t="shared" si="8"/>
        <v>0</v>
      </c>
      <c r="I38" s="16">
        <f t="shared" si="9"/>
        <v>0</v>
      </c>
    </row>
    <row r="39" spans="1:9" x14ac:dyDescent="0.45">
      <c r="A39" s="28"/>
      <c r="B39" s="35"/>
      <c r="C39" s="29"/>
      <c r="D39" s="29"/>
      <c r="E39" s="15" t="str">
        <f t="shared" si="5"/>
        <v/>
      </c>
      <c r="F39" s="7">
        <f t="shared" si="6"/>
        <v>0</v>
      </c>
      <c r="G39" s="7" t="str">
        <f t="shared" si="7"/>
        <v/>
      </c>
      <c r="H39" s="7">
        <f t="shared" si="8"/>
        <v>0</v>
      </c>
      <c r="I39" s="16">
        <f t="shared" si="9"/>
        <v>0</v>
      </c>
    </row>
    <row r="40" spans="1:9" x14ac:dyDescent="0.45">
      <c r="A40" s="28"/>
      <c r="B40" s="35"/>
      <c r="C40" s="29"/>
      <c r="D40" s="29"/>
      <c r="E40" s="15" t="str">
        <f t="shared" si="5"/>
        <v/>
      </c>
      <c r="F40" s="7">
        <f t="shared" si="6"/>
        <v>0</v>
      </c>
      <c r="G40" s="7" t="str">
        <f t="shared" si="7"/>
        <v/>
      </c>
      <c r="H40" s="7">
        <f t="shared" si="8"/>
        <v>0</v>
      </c>
      <c r="I40" s="16">
        <f t="shared" si="9"/>
        <v>0</v>
      </c>
    </row>
    <row r="41" spans="1:9" x14ac:dyDescent="0.45">
      <c r="A41" s="28"/>
      <c r="B41" s="35"/>
      <c r="C41" s="29"/>
      <c r="D41" s="29"/>
      <c r="E41" s="15" t="str">
        <f t="shared" si="5"/>
        <v/>
      </c>
      <c r="F41" s="7">
        <f t="shared" si="6"/>
        <v>0</v>
      </c>
      <c r="G41" s="7" t="str">
        <f t="shared" si="7"/>
        <v/>
      </c>
      <c r="H41" s="7">
        <f t="shared" si="8"/>
        <v>0</v>
      </c>
      <c r="I41" s="16">
        <f t="shared" si="9"/>
        <v>0</v>
      </c>
    </row>
    <row r="42" spans="1:9" x14ac:dyDescent="0.45">
      <c r="A42" s="28"/>
      <c r="B42" s="35"/>
      <c r="C42" s="29"/>
      <c r="D42" s="29"/>
      <c r="E42" s="15" t="str">
        <f t="shared" si="5"/>
        <v/>
      </c>
      <c r="F42" s="7">
        <f t="shared" si="6"/>
        <v>0</v>
      </c>
      <c r="G42" s="7" t="str">
        <f t="shared" si="7"/>
        <v/>
      </c>
      <c r="H42" s="7">
        <f t="shared" si="8"/>
        <v>0</v>
      </c>
      <c r="I42" s="16">
        <f t="shared" si="9"/>
        <v>0</v>
      </c>
    </row>
    <row r="43" spans="1:9" x14ac:dyDescent="0.45">
      <c r="A43" s="28"/>
      <c r="B43" s="35"/>
      <c r="C43" s="29"/>
      <c r="D43" s="29"/>
      <c r="E43" s="15" t="str">
        <f t="shared" si="5"/>
        <v/>
      </c>
      <c r="F43" s="7">
        <f t="shared" si="6"/>
        <v>0</v>
      </c>
      <c r="G43" s="7" t="str">
        <f t="shared" si="7"/>
        <v/>
      </c>
      <c r="H43" s="7">
        <f t="shared" si="8"/>
        <v>0</v>
      </c>
      <c r="I43" s="16">
        <f t="shared" si="9"/>
        <v>0</v>
      </c>
    </row>
    <row r="44" spans="1:9" x14ac:dyDescent="0.45">
      <c r="A44" s="28"/>
      <c r="B44" s="35"/>
      <c r="C44" s="29"/>
      <c r="D44" s="29"/>
      <c r="E44" s="15" t="str">
        <f t="shared" si="5"/>
        <v/>
      </c>
      <c r="F44" s="7">
        <f t="shared" si="6"/>
        <v>0</v>
      </c>
      <c r="G44" s="7" t="str">
        <f t="shared" si="7"/>
        <v/>
      </c>
      <c r="H44" s="7">
        <f t="shared" si="8"/>
        <v>0</v>
      </c>
      <c r="I44" s="16">
        <f t="shared" si="9"/>
        <v>0</v>
      </c>
    </row>
    <row r="45" spans="1:9" x14ac:dyDescent="0.45">
      <c r="A45" s="28"/>
      <c r="B45" s="35"/>
      <c r="C45" s="29"/>
      <c r="D45" s="29"/>
      <c r="E45" s="15" t="str">
        <f t="shared" si="5"/>
        <v/>
      </c>
      <c r="F45" s="7">
        <f t="shared" si="6"/>
        <v>0</v>
      </c>
      <c r="G45" s="7" t="str">
        <f t="shared" si="7"/>
        <v/>
      </c>
      <c r="H45" s="7">
        <f t="shared" si="8"/>
        <v>0</v>
      </c>
      <c r="I45" s="16">
        <f t="shared" si="9"/>
        <v>0</v>
      </c>
    </row>
    <row r="46" spans="1:9" x14ac:dyDescent="0.45">
      <c r="A46" s="28"/>
      <c r="B46" s="35"/>
      <c r="C46" s="29"/>
      <c r="D46" s="29"/>
      <c r="E46" s="15" t="str">
        <f t="shared" si="5"/>
        <v/>
      </c>
      <c r="F46" s="7">
        <f t="shared" si="6"/>
        <v>0</v>
      </c>
      <c r="G46" s="7" t="str">
        <f t="shared" si="7"/>
        <v/>
      </c>
      <c r="H46" s="7">
        <f t="shared" si="8"/>
        <v>0</v>
      </c>
      <c r="I46" s="16">
        <f t="shared" si="9"/>
        <v>0</v>
      </c>
    </row>
    <row r="47" spans="1:9" x14ac:dyDescent="0.45">
      <c r="A47" s="28"/>
      <c r="B47" s="35"/>
      <c r="C47" s="29"/>
      <c r="D47" s="29"/>
      <c r="E47" s="15" t="str">
        <f t="shared" si="5"/>
        <v/>
      </c>
      <c r="F47" s="7">
        <f t="shared" si="6"/>
        <v>0</v>
      </c>
      <c r="G47" s="7" t="str">
        <f t="shared" si="7"/>
        <v/>
      </c>
      <c r="H47" s="7">
        <f t="shared" si="8"/>
        <v>0</v>
      </c>
      <c r="I47" s="16">
        <f t="shared" si="9"/>
        <v>0</v>
      </c>
    </row>
    <row r="48" spans="1:9" x14ac:dyDescent="0.45">
      <c r="A48" s="28"/>
      <c r="B48" s="35"/>
      <c r="C48" s="29"/>
      <c r="D48" s="29"/>
      <c r="E48" s="15" t="str">
        <f t="shared" si="5"/>
        <v/>
      </c>
      <c r="F48" s="7">
        <f t="shared" si="6"/>
        <v>0</v>
      </c>
      <c r="G48" s="7" t="str">
        <f t="shared" si="7"/>
        <v/>
      </c>
      <c r="H48" s="7">
        <f t="shared" si="8"/>
        <v>0</v>
      </c>
      <c r="I48" s="16">
        <f t="shared" si="9"/>
        <v>0</v>
      </c>
    </row>
    <row r="49" spans="1:9" x14ac:dyDescent="0.45">
      <c r="A49" s="28"/>
      <c r="B49" s="35"/>
      <c r="C49" s="29"/>
      <c r="D49" s="29"/>
      <c r="E49" s="15" t="str">
        <f t="shared" si="5"/>
        <v/>
      </c>
      <c r="F49" s="7">
        <f t="shared" si="6"/>
        <v>0</v>
      </c>
      <c r="G49" s="7" t="str">
        <f t="shared" si="7"/>
        <v/>
      </c>
      <c r="H49" s="7">
        <f t="shared" si="8"/>
        <v>0</v>
      </c>
      <c r="I49" s="16">
        <f t="shared" si="9"/>
        <v>0</v>
      </c>
    </row>
    <row r="50" spans="1:9" x14ac:dyDescent="0.45">
      <c r="A50" s="28"/>
      <c r="B50" s="35"/>
      <c r="C50" s="29"/>
      <c r="D50" s="29"/>
      <c r="E50" s="15" t="str">
        <f t="shared" si="5"/>
        <v/>
      </c>
      <c r="F50" s="7">
        <f t="shared" si="6"/>
        <v>0</v>
      </c>
      <c r="G50" s="7" t="str">
        <f t="shared" si="7"/>
        <v/>
      </c>
      <c r="H50" s="7">
        <f t="shared" si="8"/>
        <v>0</v>
      </c>
      <c r="I50" s="16">
        <f t="shared" si="9"/>
        <v>0</v>
      </c>
    </row>
    <row r="51" spans="1:9" x14ac:dyDescent="0.45">
      <c r="A51" s="28"/>
      <c r="B51" s="35"/>
      <c r="C51" s="29"/>
      <c r="D51" s="29"/>
      <c r="E51" s="15" t="str">
        <f t="shared" si="5"/>
        <v/>
      </c>
      <c r="F51" s="7">
        <f t="shared" si="6"/>
        <v>0</v>
      </c>
      <c r="G51" s="7" t="str">
        <f t="shared" si="7"/>
        <v/>
      </c>
      <c r="H51" s="7">
        <f t="shared" si="8"/>
        <v>0</v>
      </c>
      <c r="I51" s="16">
        <f t="shared" si="9"/>
        <v>0</v>
      </c>
    </row>
    <row r="52" spans="1:9" x14ac:dyDescent="0.45">
      <c r="A52" s="28"/>
      <c r="B52" s="35"/>
      <c r="C52" s="29"/>
      <c r="D52" s="29"/>
      <c r="E52" s="15" t="str">
        <f t="shared" si="5"/>
        <v/>
      </c>
      <c r="F52" s="7">
        <f t="shared" si="6"/>
        <v>0</v>
      </c>
      <c r="G52" s="7" t="str">
        <f t="shared" si="7"/>
        <v/>
      </c>
      <c r="H52" s="7">
        <f t="shared" si="8"/>
        <v>0</v>
      </c>
      <c r="I52" s="16">
        <f t="shared" si="9"/>
        <v>0</v>
      </c>
    </row>
    <row r="53" spans="1:9" x14ac:dyDescent="0.45">
      <c r="A53" s="28"/>
      <c r="B53" s="35"/>
      <c r="C53" s="29"/>
      <c r="D53" s="29"/>
      <c r="E53" s="15" t="str">
        <f t="shared" si="5"/>
        <v/>
      </c>
      <c r="F53" s="7">
        <f t="shared" si="6"/>
        <v>0</v>
      </c>
      <c r="G53" s="7" t="str">
        <f t="shared" si="7"/>
        <v/>
      </c>
      <c r="H53" s="7">
        <f t="shared" si="8"/>
        <v>0</v>
      </c>
      <c r="I53" s="16">
        <f t="shared" si="9"/>
        <v>0</v>
      </c>
    </row>
    <row r="54" spans="1:9" x14ac:dyDescent="0.45">
      <c r="A54" s="28"/>
      <c r="B54" s="35"/>
      <c r="C54" s="29"/>
      <c r="D54" s="29"/>
      <c r="E54" s="15" t="str">
        <f t="shared" si="5"/>
        <v/>
      </c>
      <c r="F54" s="7">
        <f t="shared" si="6"/>
        <v>0</v>
      </c>
      <c r="G54" s="7" t="str">
        <f t="shared" si="7"/>
        <v/>
      </c>
      <c r="H54" s="7">
        <f t="shared" si="8"/>
        <v>0</v>
      </c>
      <c r="I54" s="16">
        <f t="shared" si="9"/>
        <v>0</v>
      </c>
    </row>
    <row r="55" spans="1:9" x14ac:dyDescent="0.45">
      <c r="A55" s="28"/>
      <c r="B55" s="35"/>
      <c r="C55" s="29"/>
      <c r="D55" s="29"/>
      <c r="E55" s="15" t="str">
        <f t="shared" si="5"/>
        <v/>
      </c>
      <c r="F55" s="7">
        <f t="shared" si="6"/>
        <v>0</v>
      </c>
      <c r="G55" s="7" t="str">
        <f t="shared" si="7"/>
        <v/>
      </c>
      <c r="H55" s="7">
        <f t="shared" si="8"/>
        <v>0</v>
      </c>
      <c r="I55" s="16">
        <f t="shared" si="9"/>
        <v>0</v>
      </c>
    </row>
    <row r="56" spans="1:9" x14ac:dyDescent="0.45">
      <c r="A56" s="28"/>
      <c r="B56" s="35"/>
      <c r="C56" s="29"/>
      <c r="D56" s="29"/>
      <c r="E56" s="15" t="str">
        <f t="shared" ref="E56:E63" si="10">IF(B56="","",IF(AND(B56&gt;=DATE(2026,12,1), B56&lt;=DATE(2026,12,31)), "◯", "×（期間外）"))</f>
        <v/>
      </c>
      <c r="F56" s="7">
        <f t="shared" ref="F56:F63" si="11">IF(C56&gt;0, ROUND(D56/C56, 2), 0)</f>
        <v>0</v>
      </c>
      <c r="G56" s="7" t="str">
        <f t="shared" ref="G56:G63" si="12">IF(A56="", "", IF(LEFT(E56,1)="×", 0, IF(TRIM(A56)="重油", IF(C56&gt;=8000, 94.2, 106.7), IF(TRIM(A56)="軽油", 78.6, IF(TRIM(A56)="灯油", 90.2, 0)))))</f>
        <v/>
      </c>
      <c r="H56" s="7">
        <f t="shared" ref="H56:H63" si="13">IF(F56&gt;G56, F56-G56, 0)</f>
        <v>0</v>
      </c>
      <c r="I56" s="16">
        <f t="shared" ref="I56:I63" si="14">IF(E56="◯", ROUNDDOWN(C56 * H56, 0), 0)</f>
        <v>0</v>
      </c>
    </row>
    <row r="57" spans="1:9" x14ac:dyDescent="0.45">
      <c r="A57" s="28"/>
      <c r="B57" s="35"/>
      <c r="C57" s="29"/>
      <c r="D57" s="29"/>
      <c r="E57" s="15" t="str">
        <f t="shared" si="10"/>
        <v/>
      </c>
      <c r="F57" s="7">
        <f t="shared" si="11"/>
        <v>0</v>
      </c>
      <c r="G57" s="7" t="str">
        <f t="shared" si="12"/>
        <v/>
      </c>
      <c r="H57" s="7">
        <f t="shared" si="13"/>
        <v>0</v>
      </c>
      <c r="I57" s="16">
        <f t="shared" si="14"/>
        <v>0</v>
      </c>
    </row>
    <row r="58" spans="1:9" x14ac:dyDescent="0.45">
      <c r="A58" s="28"/>
      <c r="B58" s="35"/>
      <c r="C58" s="29"/>
      <c r="D58" s="29"/>
      <c r="E58" s="15" t="str">
        <f t="shared" si="10"/>
        <v/>
      </c>
      <c r="F58" s="7">
        <f t="shared" si="11"/>
        <v>0</v>
      </c>
      <c r="G58" s="7" t="str">
        <f t="shared" si="12"/>
        <v/>
      </c>
      <c r="H58" s="7">
        <f t="shared" si="13"/>
        <v>0</v>
      </c>
      <c r="I58" s="16">
        <f t="shared" si="14"/>
        <v>0</v>
      </c>
    </row>
    <row r="59" spans="1:9" x14ac:dyDescent="0.45">
      <c r="A59" s="28"/>
      <c r="B59" s="35"/>
      <c r="C59" s="29"/>
      <c r="D59" s="29"/>
      <c r="E59" s="15" t="str">
        <f t="shared" si="10"/>
        <v/>
      </c>
      <c r="F59" s="7">
        <f t="shared" si="11"/>
        <v>0</v>
      </c>
      <c r="G59" s="7" t="str">
        <f t="shared" si="12"/>
        <v/>
      </c>
      <c r="H59" s="7">
        <f t="shared" si="13"/>
        <v>0</v>
      </c>
      <c r="I59" s="16">
        <f t="shared" si="14"/>
        <v>0</v>
      </c>
    </row>
    <row r="60" spans="1:9" x14ac:dyDescent="0.45">
      <c r="A60" s="28"/>
      <c r="B60" s="35"/>
      <c r="C60" s="29"/>
      <c r="D60" s="29"/>
      <c r="E60" s="15" t="str">
        <f t="shared" si="10"/>
        <v/>
      </c>
      <c r="F60" s="7">
        <f t="shared" si="11"/>
        <v>0</v>
      </c>
      <c r="G60" s="7" t="str">
        <f t="shared" si="12"/>
        <v/>
      </c>
      <c r="H60" s="7">
        <f t="shared" si="13"/>
        <v>0</v>
      </c>
      <c r="I60" s="16">
        <f t="shared" si="14"/>
        <v>0</v>
      </c>
    </row>
    <row r="61" spans="1:9" x14ac:dyDescent="0.45">
      <c r="A61" s="28"/>
      <c r="B61" s="35"/>
      <c r="C61" s="29"/>
      <c r="D61" s="29"/>
      <c r="E61" s="15" t="str">
        <f t="shared" si="10"/>
        <v/>
      </c>
      <c r="F61" s="7">
        <f t="shared" si="11"/>
        <v>0</v>
      </c>
      <c r="G61" s="7" t="str">
        <f t="shared" si="12"/>
        <v/>
      </c>
      <c r="H61" s="7">
        <f t="shared" si="13"/>
        <v>0</v>
      </c>
      <c r="I61" s="16">
        <f t="shared" si="14"/>
        <v>0</v>
      </c>
    </row>
    <row r="62" spans="1:9" x14ac:dyDescent="0.45">
      <c r="A62" s="28"/>
      <c r="B62" s="35"/>
      <c r="C62" s="29"/>
      <c r="D62" s="29"/>
      <c r="E62" s="15" t="str">
        <f t="shared" si="10"/>
        <v/>
      </c>
      <c r="F62" s="7">
        <f t="shared" si="11"/>
        <v>0</v>
      </c>
      <c r="G62" s="7" t="str">
        <f t="shared" si="12"/>
        <v/>
      </c>
      <c r="H62" s="7">
        <f t="shared" si="13"/>
        <v>0</v>
      </c>
      <c r="I62" s="16">
        <f t="shared" si="14"/>
        <v>0</v>
      </c>
    </row>
    <row r="63" spans="1:9" ht="18.600000000000001" thickBot="1" x14ac:dyDescent="0.5">
      <c r="A63" s="31"/>
      <c r="B63" s="32"/>
      <c r="C63" s="33"/>
      <c r="D63" s="33"/>
      <c r="E63" s="44" t="str">
        <f t="shared" si="10"/>
        <v/>
      </c>
      <c r="F63" s="18">
        <f t="shared" si="11"/>
        <v>0</v>
      </c>
      <c r="G63" s="18" t="str">
        <f t="shared" si="12"/>
        <v/>
      </c>
      <c r="H63" s="18">
        <f t="shared" si="13"/>
        <v>0</v>
      </c>
      <c r="I63" s="43">
        <f t="shared" si="14"/>
        <v>0</v>
      </c>
    </row>
    <row r="64" spans="1:9" ht="18.600000000000001" thickBot="1" x14ac:dyDescent="0.5"/>
    <row r="65" spans="7:8" ht="18.600000000000001" thickBot="1" x14ac:dyDescent="0.5">
      <c r="G65" s="5" t="s">
        <v>13</v>
      </c>
    </row>
    <row r="66" spans="7:8" x14ac:dyDescent="0.45">
      <c r="G66" s="2" t="s">
        <v>10</v>
      </c>
      <c r="H66" s="20">
        <f>SUMIF(A4:A137, "重油", I4:I137)</f>
        <v>0</v>
      </c>
    </row>
    <row r="67" spans="7:8" x14ac:dyDescent="0.45">
      <c r="G67" s="3" t="s">
        <v>11</v>
      </c>
      <c r="H67" s="17">
        <f>SUMIF(A4:A137, "軽油", I4:I137)</f>
        <v>0</v>
      </c>
    </row>
    <row r="68" spans="7:8" ht="18.600000000000001" thickBot="1" x14ac:dyDescent="0.5">
      <c r="G68" s="6" t="s">
        <v>12</v>
      </c>
      <c r="H68" s="19">
        <f>SUMIF(A4:A137, "灯油", I4:I137)</f>
        <v>0</v>
      </c>
    </row>
  </sheetData>
  <sheetProtection algorithmName="SHA-512" hashValue="irrIVMW6hg/uMi/aR29tDZNeOejkWU7dY8DwA6kyuZRduarvYoR5dxwZhu59qrLHlojL1Le/jmzNMylUFVC+bw==" saltValue="EHJ1J1Tsy94LN5myLsSDWw==" spinCount="100000" sheet="1" objects="1" scenarios="1" selectLockedCells="1"/>
  <mergeCells count="2">
    <mergeCell ref="A1:B1"/>
    <mergeCell ref="A2:D2"/>
  </mergeCells>
  <phoneticPr fontId="3"/>
  <dataValidations count="1">
    <dataValidation type="list" allowBlank="1" showInputMessage="1" showErrorMessage="1" sqref="A4:A63" xr:uid="{3138C9D7-E396-4603-BEDE-2C7A821BB134}">
      <formula1>"重油,軽油,灯油"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563BED-0699-40B5-B147-3ABEDEAC7E9C}">
          <x14:formula1>
            <xm:f>Sheet1!$I$1:$I$31</xm:f>
          </x14:formula1>
          <xm:sqref>B4:B63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9001-F922-43E2-9EDC-6D9497588A77}">
  <dimension ref="A1:I31"/>
  <sheetViews>
    <sheetView topLeftCell="A5" workbookViewId="0">
      <selection activeCell="M23" sqref="M23"/>
    </sheetView>
  </sheetViews>
  <sheetFormatPr defaultRowHeight="18" x14ac:dyDescent="0.45"/>
  <sheetData>
    <row r="1" spans="1:9" x14ac:dyDescent="0.45">
      <c r="A1" s="26">
        <v>46113</v>
      </c>
      <c r="B1" s="26">
        <v>46143</v>
      </c>
      <c r="C1" s="26">
        <v>46174</v>
      </c>
      <c r="D1" s="26">
        <v>46204</v>
      </c>
      <c r="E1" s="26">
        <v>46235</v>
      </c>
      <c r="F1" s="26">
        <v>46266</v>
      </c>
      <c r="G1" s="26">
        <v>46296</v>
      </c>
      <c r="H1" s="26">
        <v>46327</v>
      </c>
      <c r="I1" s="26">
        <v>46357</v>
      </c>
    </row>
    <row r="2" spans="1:9" x14ac:dyDescent="0.45">
      <c r="A2" s="26">
        <v>46114</v>
      </c>
      <c r="B2" s="26">
        <v>46144</v>
      </c>
      <c r="C2" s="26">
        <v>46175</v>
      </c>
      <c r="D2" s="26">
        <v>46205</v>
      </c>
      <c r="E2" s="26">
        <v>46236</v>
      </c>
      <c r="F2" s="26">
        <v>46267</v>
      </c>
      <c r="G2" s="26">
        <v>46297</v>
      </c>
      <c r="H2" s="26">
        <v>46328</v>
      </c>
      <c r="I2" s="26">
        <v>46358</v>
      </c>
    </row>
    <row r="3" spans="1:9" x14ac:dyDescent="0.45">
      <c r="A3" s="26">
        <v>46115</v>
      </c>
      <c r="B3" s="26">
        <v>46145</v>
      </c>
      <c r="C3" s="26">
        <v>46176</v>
      </c>
      <c r="D3" s="26">
        <v>46206</v>
      </c>
      <c r="E3" s="26">
        <v>46237</v>
      </c>
      <c r="F3" s="26">
        <v>46268</v>
      </c>
      <c r="G3" s="26">
        <v>46298</v>
      </c>
      <c r="H3" s="26">
        <v>46329</v>
      </c>
      <c r="I3" s="26">
        <v>46359</v>
      </c>
    </row>
    <row r="4" spans="1:9" x14ac:dyDescent="0.45">
      <c r="A4" s="26">
        <v>46116</v>
      </c>
      <c r="B4" s="26">
        <v>46146</v>
      </c>
      <c r="C4" s="26">
        <v>46177</v>
      </c>
      <c r="D4" s="26">
        <v>46207</v>
      </c>
      <c r="E4" s="26">
        <v>46238</v>
      </c>
      <c r="F4" s="26">
        <v>46269</v>
      </c>
      <c r="G4" s="26">
        <v>46299</v>
      </c>
      <c r="H4" s="26">
        <v>46330</v>
      </c>
      <c r="I4" s="26">
        <v>46360</v>
      </c>
    </row>
    <row r="5" spans="1:9" x14ac:dyDescent="0.45">
      <c r="A5" s="26">
        <v>46117</v>
      </c>
      <c r="B5" s="26">
        <v>46147</v>
      </c>
      <c r="C5" s="26">
        <v>46178</v>
      </c>
      <c r="D5" s="26">
        <v>46208</v>
      </c>
      <c r="E5" s="26">
        <v>46239</v>
      </c>
      <c r="F5" s="26">
        <v>46270</v>
      </c>
      <c r="G5" s="26">
        <v>46300</v>
      </c>
      <c r="H5" s="26">
        <v>46331</v>
      </c>
      <c r="I5" s="26">
        <v>46361</v>
      </c>
    </row>
    <row r="6" spans="1:9" x14ac:dyDescent="0.45">
      <c r="A6" s="26">
        <v>46118</v>
      </c>
      <c r="B6" s="26">
        <v>46148</v>
      </c>
      <c r="C6" s="26">
        <v>46179</v>
      </c>
      <c r="D6" s="26">
        <v>46209</v>
      </c>
      <c r="E6" s="26">
        <v>46240</v>
      </c>
      <c r="F6" s="26">
        <v>46271</v>
      </c>
      <c r="G6" s="26">
        <v>46301</v>
      </c>
      <c r="H6" s="26">
        <v>46332</v>
      </c>
      <c r="I6" s="26">
        <v>46362</v>
      </c>
    </row>
    <row r="7" spans="1:9" x14ac:dyDescent="0.45">
      <c r="A7" s="26">
        <v>46119</v>
      </c>
      <c r="B7" s="26">
        <v>46149</v>
      </c>
      <c r="C7" s="26">
        <v>46180</v>
      </c>
      <c r="D7" s="26">
        <v>46210</v>
      </c>
      <c r="E7" s="26">
        <v>46241</v>
      </c>
      <c r="F7" s="26">
        <v>46272</v>
      </c>
      <c r="G7" s="26">
        <v>46302</v>
      </c>
      <c r="H7" s="26">
        <v>46333</v>
      </c>
      <c r="I7" s="26">
        <v>46363</v>
      </c>
    </row>
    <row r="8" spans="1:9" x14ac:dyDescent="0.45">
      <c r="A8" s="26">
        <v>46120</v>
      </c>
      <c r="B8" s="26">
        <v>46150</v>
      </c>
      <c r="C8" s="26">
        <v>46181</v>
      </c>
      <c r="D8" s="26">
        <v>46211</v>
      </c>
      <c r="E8" s="26">
        <v>46242</v>
      </c>
      <c r="F8" s="26">
        <v>46273</v>
      </c>
      <c r="G8" s="26">
        <v>46303</v>
      </c>
      <c r="H8" s="26">
        <v>46334</v>
      </c>
      <c r="I8" s="26">
        <v>46364</v>
      </c>
    </row>
    <row r="9" spans="1:9" x14ac:dyDescent="0.45">
      <c r="A9" s="26">
        <v>46121</v>
      </c>
      <c r="B9" s="26">
        <v>46151</v>
      </c>
      <c r="C9" s="26">
        <v>46182</v>
      </c>
      <c r="D9" s="26">
        <v>46212</v>
      </c>
      <c r="E9" s="26">
        <v>46243</v>
      </c>
      <c r="F9" s="26">
        <v>46274</v>
      </c>
      <c r="G9" s="26">
        <v>46304</v>
      </c>
      <c r="H9" s="26">
        <v>46335</v>
      </c>
      <c r="I9" s="26">
        <v>46365</v>
      </c>
    </row>
    <row r="10" spans="1:9" x14ac:dyDescent="0.45">
      <c r="A10" s="26">
        <v>46122</v>
      </c>
      <c r="B10" s="26">
        <v>46152</v>
      </c>
      <c r="C10" s="26">
        <v>46183</v>
      </c>
      <c r="D10" s="26">
        <v>46213</v>
      </c>
      <c r="E10" s="26">
        <v>46244</v>
      </c>
      <c r="F10" s="26">
        <v>46275</v>
      </c>
      <c r="G10" s="26">
        <v>46305</v>
      </c>
      <c r="H10" s="26">
        <v>46336</v>
      </c>
      <c r="I10" s="26">
        <v>46366</v>
      </c>
    </row>
    <row r="11" spans="1:9" x14ac:dyDescent="0.45">
      <c r="A11" s="26">
        <v>46123</v>
      </c>
      <c r="B11" s="26">
        <v>46153</v>
      </c>
      <c r="C11" s="26">
        <v>46184</v>
      </c>
      <c r="D11" s="26">
        <v>46214</v>
      </c>
      <c r="E11" s="26">
        <v>46245</v>
      </c>
      <c r="F11" s="26">
        <v>46276</v>
      </c>
      <c r="G11" s="26">
        <v>46306</v>
      </c>
      <c r="H11" s="26">
        <v>46337</v>
      </c>
      <c r="I11" s="26">
        <v>46367</v>
      </c>
    </row>
    <row r="12" spans="1:9" x14ac:dyDescent="0.45">
      <c r="A12" s="26">
        <v>46124</v>
      </c>
      <c r="B12" s="26">
        <v>46154</v>
      </c>
      <c r="C12" s="26">
        <v>46185</v>
      </c>
      <c r="D12" s="26">
        <v>46215</v>
      </c>
      <c r="E12" s="26">
        <v>46246</v>
      </c>
      <c r="F12" s="26">
        <v>46277</v>
      </c>
      <c r="G12" s="26">
        <v>46307</v>
      </c>
      <c r="H12" s="26">
        <v>46338</v>
      </c>
      <c r="I12" s="26">
        <v>46368</v>
      </c>
    </row>
    <row r="13" spans="1:9" x14ac:dyDescent="0.45">
      <c r="A13" s="26">
        <v>46125</v>
      </c>
      <c r="B13" s="26">
        <v>46155</v>
      </c>
      <c r="C13" s="26">
        <v>46186</v>
      </c>
      <c r="D13" s="26">
        <v>46216</v>
      </c>
      <c r="E13" s="26">
        <v>46247</v>
      </c>
      <c r="F13" s="26">
        <v>46278</v>
      </c>
      <c r="G13" s="26">
        <v>46308</v>
      </c>
      <c r="H13" s="26">
        <v>46339</v>
      </c>
      <c r="I13" s="26">
        <v>46369</v>
      </c>
    </row>
    <row r="14" spans="1:9" x14ac:dyDescent="0.45">
      <c r="A14" s="26">
        <v>46126</v>
      </c>
      <c r="B14" s="26">
        <v>46156</v>
      </c>
      <c r="C14" s="26">
        <v>46187</v>
      </c>
      <c r="D14" s="26">
        <v>46217</v>
      </c>
      <c r="E14" s="26">
        <v>46248</v>
      </c>
      <c r="F14" s="26">
        <v>46279</v>
      </c>
      <c r="G14" s="26">
        <v>46309</v>
      </c>
      <c r="H14" s="26">
        <v>46340</v>
      </c>
      <c r="I14" s="26">
        <v>46370</v>
      </c>
    </row>
    <row r="15" spans="1:9" x14ac:dyDescent="0.45">
      <c r="A15" s="26">
        <v>46127</v>
      </c>
      <c r="B15" s="26">
        <v>46157</v>
      </c>
      <c r="C15" s="26">
        <v>46188</v>
      </c>
      <c r="D15" s="26">
        <v>46218</v>
      </c>
      <c r="E15" s="26">
        <v>46249</v>
      </c>
      <c r="F15" s="26">
        <v>46280</v>
      </c>
      <c r="G15" s="26">
        <v>46310</v>
      </c>
      <c r="H15" s="26">
        <v>46341</v>
      </c>
      <c r="I15" s="26">
        <v>46371</v>
      </c>
    </row>
    <row r="16" spans="1:9" x14ac:dyDescent="0.45">
      <c r="A16" s="26">
        <v>46128</v>
      </c>
      <c r="B16" s="26">
        <v>46158</v>
      </c>
      <c r="C16" s="26">
        <v>46189</v>
      </c>
      <c r="D16" s="26">
        <v>46219</v>
      </c>
      <c r="E16" s="26">
        <v>46250</v>
      </c>
      <c r="F16" s="26">
        <v>46281</v>
      </c>
      <c r="G16" s="26">
        <v>46311</v>
      </c>
      <c r="H16" s="26">
        <v>46342</v>
      </c>
      <c r="I16" s="26">
        <v>46372</v>
      </c>
    </row>
    <row r="17" spans="1:9" x14ac:dyDescent="0.45">
      <c r="A17" s="26">
        <v>46129</v>
      </c>
      <c r="B17" s="26">
        <v>46159</v>
      </c>
      <c r="C17" s="26">
        <v>46190</v>
      </c>
      <c r="D17" s="26">
        <v>46220</v>
      </c>
      <c r="E17" s="26">
        <v>46251</v>
      </c>
      <c r="F17" s="26">
        <v>46282</v>
      </c>
      <c r="G17" s="26">
        <v>46312</v>
      </c>
      <c r="H17" s="26">
        <v>46343</v>
      </c>
      <c r="I17" s="26">
        <v>46373</v>
      </c>
    </row>
    <row r="18" spans="1:9" x14ac:dyDescent="0.45">
      <c r="A18" s="26">
        <v>46130</v>
      </c>
      <c r="B18" s="26">
        <v>46160</v>
      </c>
      <c r="C18" s="26">
        <v>46191</v>
      </c>
      <c r="D18" s="26">
        <v>46221</v>
      </c>
      <c r="E18" s="26">
        <v>46252</v>
      </c>
      <c r="F18" s="26">
        <v>46283</v>
      </c>
      <c r="G18" s="26">
        <v>46313</v>
      </c>
      <c r="H18" s="26">
        <v>46344</v>
      </c>
      <c r="I18" s="26">
        <v>46374</v>
      </c>
    </row>
    <row r="19" spans="1:9" x14ac:dyDescent="0.45">
      <c r="A19" s="26">
        <v>46131</v>
      </c>
      <c r="B19" s="26">
        <v>46161</v>
      </c>
      <c r="C19" s="26">
        <v>46192</v>
      </c>
      <c r="D19" s="26">
        <v>46222</v>
      </c>
      <c r="E19" s="26">
        <v>46253</v>
      </c>
      <c r="F19" s="26">
        <v>46284</v>
      </c>
      <c r="G19" s="26">
        <v>46314</v>
      </c>
      <c r="H19" s="26">
        <v>46345</v>
      </c>
      <c r="I19" s="26">
        <v>46375</v>
      </c>
    </row>
    <row r="20" spans="1:9" x14ac:dyDescent="0.45">
      <c r="A20" s="26">
        <v>46132</v>
      </c>
      <c r="B20" s="26">
        <v>46162</v>
      </c>
      <c r="C20" s="26">
        <v>46193</v>
      </c>
      <c r="D20" s="26">
        <v>46223</v>
      </c>
      <c r="E20" s="26">
        <v>46254</v>
      </c>
      <c r="F20" s="26">
        <v>46285</v>
      </c>
      <c r="G20" s="26">
        <v>46315</v>
      </c>
      <c r="H20" s="26">
        <v>46346</v>
      </c>
      <c r="I20" s="26">
        <v>46376</v>
      </c>
    </row>
    <row r="21" spans="1:9" x14ac:dyDescent="0.45">
      <c r="A21" s="26">
        <v>46133</v>
      </c>
      <c r="B21" s="26">
        <v>46163</v>
      </c>
      <c r="C21" s="26">
        <v>46194</v>
      </c>
      <c r="D21" s="26">
        <v>46224</v>
      </c>
      <c r="E21" s="26">
        <v>46255</v>
      </c>
      <c r="F21" s="26">
        <v>46286</v>
      </c>
      <c r="G21" s="26">
        <v>46316</v>
      </c>
      <c r="H21" s="26">
        <v>46347</v>
      </c>
      <c r="I21" s="26">
        <v>46377</v>
      </c>
    </row>
    <row r="22" spans="1:9" x14ac:dyDescent="0.45">
      <c r="A22" s="26">
        <v>46134</v>
      </c>
      <c r="B22" s="26">
        <v>46164</v>
      </c>
      <c r="C22" s="26">
        <v>46195</v>
      </c>
      <c r="D22" s="26">
        <v>46225</v>
      </c>
      <c r="E22" s="26">
        <v>46256</v>
      </c>
      <c r="F22" s="26">
        <v>46287</v>
      </c>
      <c r="G22" s="26">
        <v>46317</v>
      </c>
      <c r="H22" s="26">
        <v>46348</v>
      </c>
      <c r="I22" s="26">
        <v>46378</v>
      </c>
    </row>
    <row r="23" spans="1:9" x14ac:dyDescent="0.45">
      <c r="A23" s="26">
        <v>46135</v>
      </c>
      <c r="B23" s="26">
        <v>46165</v>
      </c>
      <c r="C23" s="26">
        <v>46196</v>
      </c>
      <c r="D23" s="26">
        <v>46226</v>
      </c>
      <c r="E23" s="26">
        <v>46257</v>
      </c>
      <c r="F23" s="26">
        <v>46288</v>
      </c>
      <c r="G23" s="26">
        <v>46318</v>
      </c>
      <c r="H23" s="26">
        <v>46349</v>
      </c>
      <c r="I23" s="26">
        <v>46379</v>
      </c>
    </row>
    <row r="24" spans="1:9" x14ac:dyDescent="0.45">
      <c r="A24" s="26">
        <v>46136</v>
      </c>
      <c r="B24" s="26">
        <v>46166</v>
      </c>
      <c r="C24" s="26">
        <v>46197</v>
      </c>
      <c r="D24" s="26">
        <v>46227</v>
      </c>
      <c r="E24" s="26">
        <v>46258</v>
      </c>
      <c r="F24" s="26">
        <v>46289</v>
      </c>
      <c r="G24" s="26">
        <v>46319</v>
      </c>
      <c r="H24" s="26">
        <v>46350</v>
      </c>
      <c r="I24" s="26">
        <v>46380</v>
      </c>
    </row>
    <row r="25" spans="1:9" x14ac:dyDescent="0.45">
      <c r="A25" s="26">
        <v>46137</v>
      </c>
      <c r="B25" s="26">
        <v>46167</v>
      </c>
      <c r="C25" s="26">
        <v>46198</v>
      </c>
      <c r="D25" s="26">
        <v>46228</v>
      </c>
      <c r="E25" s="26">
        <v>46259</v>
      </c>
      <c r="F25" s="26">
        <v>46290</v>
      </c>
      <c r="G25" s="26">
        <v>46320</v>
      </c>
      <c r="H25" s="26">
        <v>46351</v>
      </c>
      <c r="I25" s="26">
        <v>46381</v>
      </c>
    </row>
    <row r="26" spans="1:9" x14ac:dyDescent="0.45">
      <c r="A26" s="26">
        <v>46138</v>
      </c>
      <c r="B26" s="26">
        <v>46168</v>
      </c>
      <c r="C26" s="26">
        <v>46199</v>
      </c>
      <c r="D26" s="26">
        <v>46229</v>
      </c>
      <c r="E26" s="26">
        <v>46260</v>
      </c>
      <c r="F26" s="26">
        <v>46291</v>
      </c>
      <c r="G26" s="26">
        <v>46321</v>
      </c>
      <c r="H26" s="26">
        <v>46352</v>
      </c>
      <c r="I26" s="26">
        <v>46382</v>
      </c>
    </row>
    <row r="27" spans="1:9" x14ac:dyDescent="0.45">
      <c r="A27" s="26">
        <v>46139</v>
      </c>
      <c r="B27" s="26">
        <v>46169</v>
      </c>
      <c r="C27" s="26">
        <v>46200</v>
      </c>
      <c r="D27" s="26">
        <v>46230</v>
      </c>
      <c r="E27" s="26">
        <v>46261</v>
      </c>
      <c r="F27" s="26">
        <v>46292</v>
      </c>
      <c r="G27" s="26">
        <v>46322</v>
      </c>
      <c r="H27" s="26">
        <v>46353</v>
      </c>
      <c r="I27" s="26">
        <v>46383</v>
      </c>
    </row>
    <row r="28" spans="1:9" x14ac:dyDescent="0.45">
      <c r="A28" s="26">
        <v>46140</v>
      </c>
      <c r="B28" s="26">
        <v>46170</v>
      </c>
      <c r="C28" s="26">
        <v>46201</v>
      </c>
      <c r="D28" s="26">
        <v>46231</v>
      </c>
      <c r="E28" s="26">
        <v>46262</v>
      </c>
      <c r="F28" s="26">
        <v>46293</v>
      </c>
      <c r="G28" s="26">
        <v>46323</v>
      </c>
      <c r="H28" s="26">
        <v>46354</v>
      </c>
      <c r="I28" s="26">
        <v>46384</v>
      </c>
    </row>
    <row r="29" spans="1:9" x14ac:dyDescent="0.45">
      <c r="A29" s="26">
        <v>46141</v>
      </c>
      <c r="B29" s="26">
        <v>46171</v>
      </c>
      <c r="C29" s="26">
        <v>46202</v>
      </c>
      <c r="D29" s="26">
        <v>46232</v>
      </c>
      <c r="E29" s="26">
        <v>46263</v>
      </c>
      <c r="F29" s="26">
        <v>46294</v>
      </c>
      <c r="G29" s="26">
        <v>46324</v>
      </c>
      <c r="H29" s="26">
        <v>46355</v>
      </c>
      <c r="I29" s="26">
        <v>46385</v>
      </c>
    </row>
    <row r="30" spans="1:9" x14ac:dyDescent="0.45">
      <c r="A30" s="26">
        <v>46142</v>
      </c>
      <c r="B30" s="26">
        <v>46172</v>
      </c>
      <c r="C30" s="26">
        <v>46203</v>
      </c>
      <c r="D30" s="26">
        <v>46233</v>
      </c>
      <c r="E30" s="26">
        <v>46264</v>
      </c>
      <c r="F30" s="26">
        <v>46295</v>
      </c>
      <c r="G30" s="26">
        <v>46325</v>
      </c>
      <c r="H30" s="26">
        <v>46356</v>
      </c>
      <c r="I30" s="26">
        <v>46386</v>
      </c>
    </row>
    <row r="31" spans="1:9" x14ac:dyDescent="0.45">
      <c r="A31" s="21"/>
      <c r="B31" s="26">
        <v>46173</v>
      </c>
      <c r="C31" s="21"/>
      <c r="D31" s="26">
        <v>46234</v>
      </c>
      <c r="E31" s="26">
        <v>46265</v>
      </c>
      <c r="F31" s="26">
        <v>46296</v>
      </c>
      <c r="G31" s="26">
        <v>46326</v>
      </c>
      <c r="H31" s="26">
        <v>46357</v>
      </c>
      <c r="I31" s="26">
        <v>46387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別紙１</vt:lpstr>
      <vt:lpstr>4月分</vt:lpstr>
      <vt:lpstr>5月分</vt:lpstr>
      <vt:lpstr>6月分</vt:lpstr>
      <vt:lpstr>7月分</vt:lpstr>
      <vt:lpstr>8月分</vt:lpstr>
      <vt:lpstr>9月分</vt:lpstr>
      <vt:lpstr>10月分</vt:lpstr>
      <vt:lpstr>11月分</vt:lpstr>
      <vt:lpstr>12月分</vt:lpstr>
      <vt:lpstr>Sheet1</vt:lpstr>
      <vt:lpstr>別紙１!Print_Area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Miki KODAMA</cp:lastModifiedBy>
  <cp:lastPrinted>2026-08-31T10:26:32Z</cp:lastPrinted>
  <dcterms:created xsi:type="dcterms:W3CDTF">2023-11-24T01:41:03Z</dcterms:created>
  <dcterms:modified xsi:type="dcterms:W3CDTF">2026-09-29T01:18:04Z</dcterms:modified>
</cp:coreProperties>
</file>